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20" windowWidth="10560" windowHeight="3255" tabRatio="704" activeTab="1"/>
  </bookViews>
  <sheets>
    <sheet name="BEDAŞ LİSANSSIZ 25.01.2017"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BİLGİLER'!$A$3:$AI$285</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25.01.2017'!$A$1:$M$11</definedName>
    <definedName name="_xlnm.Print_Area" localSheetId="1">'BEDAŞ LİSANSSIZ TÜM BİLGİLER'!$A$1:$Z$290</definedName>
    <definedName name="_xlnm.Print_Titles" localSheetId="1">'[3]BEDAŞ LİSANSSIZ TÜM BİLGİLER'!$1:$3</definedName>
  </definedNames>
  <calcPr calcId="162913"/>
</workbook>
</file>

<file path=xl/calcChain.xml><?xml version="1.0" encoding="utf-8"?>
<calcChain xmlns="http://schemas.openxmlformats.org/spreadsheetml/2006/main">
  <c r="O273" i="35" l="1"/>
  <c r="O272" i="35" l="1"/>
  <c r="O271" i="35" l="1"/>
  <c r="O270" i="35" l="1"/>
  <c r="O269" i="35"/>
  <c r="J7" i="37" l="1"/>
  <c r="J6" i="37"/>
  <c r="J5" i="37"/>
  <c r="O268" i="35" l="1"/>
  <c r="O267" i="35" l="1"/>
  <c r="O266" i="35" l="1"/>
  <c r="O265" i="35" l="1"/>
  <c r="O264" i="35" l="1"/>
  <c r="Y177" i="35" l="1"/>
  <c r="Y176" i="35"/>
  <c r="Y175" i="35"/>
  <c r="O263" i="35" l="1"/>
  <c r="M11" i="37" l="1"/>
  <c r="L11" i="37"/>
  <c r="I11" i="37"/>
  <c r="H11" i="37"/>
  <c r="G11" i="37"/>
  <c r="F11" i="37"/>
  <c r="E11" i="37"/>
  <c r="D11" i="37"/>
  <c r="C11" i="37"/>
  <c r="B11" i="37"/>
  <c r="K7" i="37"/>
  <c r="K10" i="37"/>
  <c r="J10" i="37"/>
  <c r="K9" i="37"/>
  <c r="J9" i="37"/>
  <c r="K8" i="37"/>
  <c r="J8" i="37"/>
  <c r="K6" i="37"/>
  <c r="K5" i="37"/>
  <c r="J11" i="37" l="1"/>
  <c r="K11" i="37"/>
  <c r="O262" i="35"/>
  <c r="O261" i="35" l="1"/>
  <c r="O260" i="35"/>
  <c r="O259" i="35"/>
  <c r="O258" i="35"/>
  <c r="O257" i="35"/>
  <c r="O256" i="35"/>
  <c r="O255" i="35" l="1"/>
  <c r="O254" i="35" l="1"/>
  <c r="O253" i="35"/>
  <c r="O252" i="35" l="1"/>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O177" i="35"/>
  <c r="O176"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alcChain>
</file>

<file path=xl/sharedStrings.xml><?xml version="1.0" encoding="utf-8"?>
<sst xmlns="http://schemas.openxmlformats.org/spreadsheetml/2006/main" count="3260" uniqueCount="961">
  <si>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</si>
  <si>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</si>
  <si>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</si>
  <si>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</si>
  <si>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</si>
  <si>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</si>
  <si>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</si>
  <si>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</si>
  <si>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</si>
  <si>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</si>
  <si>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</si>
  <si>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</si>
  <si>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</si>
  <si>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</si>
  <si>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</si>
  <si>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</si>
  <si>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</si>
  <si>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</si>
  <si>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</si>
  <si>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</si>
  <si>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</si>
  <si>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</si>
  <si>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</si>
  <si>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</si>
  <si>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</si>
  <si>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</si>
  <si>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</si>
  <si>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</si>
  <si>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</si>
  <si>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</si>
  <si>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</si>
  <si>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</si>
  <si>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</si>
  <si>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</si>
  <si>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</si>
  <si>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</si>
  <si>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</si>
  <si>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</si>
  <si>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</si>
  <si>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</si>
  <si>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</si>
  <si>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</si>
  <si>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</si>
  <si>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</si>
  <si>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</si>
  <si>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</si>
  <si>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</si>
  <si>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</si>
  <si>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</si>
  <si>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</si>
  <si>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</si>
  <si>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</si>
  <si>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</si>
  <si>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</si>
  <si>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</si>
  <si>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</si>
  <si>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</si>
  <si>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</si>
  <si>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</si>
  <si>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</si>
  <si>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</si>
  <si>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</si>
  <si>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</si>
  <si>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</si>
  <si>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</si>
  <si>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</si>
  <si>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</si>
  <si>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</si>
  <si>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</si>
  <si>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</si>
  <si>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</si>
  <si>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</si>
  <si>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</si>
  <si>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</si>
  <si>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</si>
  <si>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</si>
  <si>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</si>
  <si>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</si>
  <si>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</si>
  <si>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</si>
  <si>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</si>
  <si>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</si>
  <si>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</si>
  <si>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</si>
  <si>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</si>
  <si>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</si>
  <si>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</si>
  <si>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</si>
  <si>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</si>
  <si>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</si>
  <si>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</si>
  <si>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</si>
  <si>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</si>
  <si>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</si>
  <si>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</si>
  <si>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</si>
  <si>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</si>
  <si>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</si>
  <si>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</si>
  <si>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</si>
  <si>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</si>
  <si>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</si>
  <si>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</si>
  <si>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</si>
  <si>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</si>
  <si>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</si>
  <si>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</si>
  <si>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</si>
  <si>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</si>
  <si>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</si>
  <si>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</si>
  <si>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</si>
  <si>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</si>
  <si>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</si>
  <si>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</si>
  <si>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</si>
  <si>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</si>
  <si>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</si>
  <si>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</si>
  <si>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</si>
  <si>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</si>
  <si>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</si>
  <si>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</si>
  <si>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</si>
  <si>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</si>
  <si>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</si>
  <si>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</si>
  <si>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</si>
  <si>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</si>
  <si>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</si>
  <si>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</si>
  <si>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</si>
  <si>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</si>
  <si>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</si>
  <si>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</si>
  <si>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</si>
  <si>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</si>
  <si>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</si>
  <si>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</si>
  <si>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</si>
  <si>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</si>
  <si>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</si>
  <si>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</si>
  <si>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</si>
  <si>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</si>
  <si>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</si>
  <si>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</si>
  <si>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</si>
  <si>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</si>
  <si>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</si>
  <si>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</si>
  <si>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</si>
  <si>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</si>
  <si>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</si>
  <si>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</si>
  <si>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</si>
  <si>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</si>
  <si>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</si>
  <si>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</si>
  <si>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</si>
  <si>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</si>
  <si>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</si>
  <si>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</si>
  <si>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</si>
  <si>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</si>
  <si>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</si>
  <si>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</si>
  <si>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</si>
  <si>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</si>
  <si>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</si>
  <si>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</si>
  <si>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</si>
  <si>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</si>
  <si>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</si>
  <si>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</si>
  <si>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</si>
  <si>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</si>
  <si>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</si>
  <si>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</si>
  <si>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</si>
  <si>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</si>
  <si>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</si>
  <si>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</si>
  <si>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</si>
  <si>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</si>
  <si>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</si>
  <si>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</si>
  <si>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</si>
  <si>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</si>
  <si>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</si>
  <si>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</si>
  <si>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</si>
  <si>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</si>
  <si>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</si>
  <si>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</si>
  <si>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</si>
  <si>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</si>
  <si>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</si>
  <si>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</si>
  <si>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</si>
  <si>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</si>
  <si>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</si>
  <si>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</si>
  <si>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</si>
  <si>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</si>
  <si>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</si>
  <si>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</si>
  <si>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</si>
  <si>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</si>
  <si>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</si>
  <si>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</si>
  <si>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</si>
  <si>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</si>
  <si>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</si>
  <si>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</si>
  <si>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</si>
  <si>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</si>
  <si>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</si>
  <si>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</si>
  <si>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</si>
  <si>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</si>
  <si>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</si>
  <si>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</si>
  <si>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</si>
  <si>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</si>
  <si>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</si>
  <si>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</si>
  <si>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</si>
  <si>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</si>
  <si>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</si>
  <si>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</si>
  <si>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</si>
  <si>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</si>
  <si>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</si>
  <si>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</si>
  <si>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</si>
  <si>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</si>
  <si>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</si>
  <si>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</si>
  <si>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</si>
  <si>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</si>
  <si>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</si>
  <si>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</si>
  <si>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</si>
  <si>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</si>
  <si>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</si>
  <si>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</si>
  <si>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</si>
  <si>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</si>
  <si>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</si>
  <si>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</si>
  <si>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</si>
  <si>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</si>
  <si>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</si>
  <si>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</si>
  <si>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</si>
  <si>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</si>
  <si>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</si>
  <si>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</si>
  <si>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</si>
  <si>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</si>
  <si>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</si>
  <si>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</si>
  <si>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</si>
  <si>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</si>
  <si>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</si>
  <si>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</si>
  <si>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</si>
  <si>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</si>
  <si>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</si>
  <si>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</si>
  <si>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</si>
  <si>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</si>
  <si>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</si>
  <si>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</si>
  <si>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</si>
  <si>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</si>
  <si>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</si>
  <si>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</si>
  <si>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</si>
  <si>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</si>
  <si>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</si>
  <si>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</si>
  <si>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</si>
  <si>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</si>
  <si>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</si>
  <si>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</si>
  <si>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</si>
  <si>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</si>
  <si>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</si>
  <si>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</si>
  <si>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</si>
  <si>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</si>
  <si>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</si>
  <si>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</si>
  <si>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</si>
  <si>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</si>
  <si>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</si>
  <si>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</si>
  <si>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</si>
  <si>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</si>
  <si>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</si>
  <si>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</si>
  <si>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</si>
  <si>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</si>
  <si>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</si>
  <si>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</si>
  <si>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</si>
  <si>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</si>
  <si>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</si>
  <si>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</si>
  <si>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</si>
  <si>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</si>
  <si>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</si>
  <si>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</si>
  <si>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</si>
  <si>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</si>
  <si>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</si>
  <si>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</si>
  <si>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</si>
  <si>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</si>
  <si>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</si>
  <si>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</si>
  <si>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</si>
  <si>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</si>
  <si>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</si>
  <si>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</si>
  <si>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</si>
  <si>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</si>
  <si>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</si>
  <si>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</si>
  <si>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</si>
  <si>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</si>
  <si>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</si>
  <si>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</si>
  <si>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</si>
  <si>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</si>
  <si>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</si>
  <si>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</si>
  <si>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</si>
  <si>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</si>
  <si>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</si>
  <si>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</si>
  <si>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</si>
  <si>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</si>
  <si>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</si>
  <si>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</si>
  <si>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</si>
  <si>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</si>
  <si>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</si>
  <si>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</si>
  <si>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</si>
  <si>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</si>
  <si>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</si>
  <si>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</si>
  <si>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</si>
  <si>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</si>
  <si>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</si>
  <si>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</si>
  <si>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</si>
  <si>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</si>
  <si>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</si>
  <si>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</si>
  <si>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</si>
  <si>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</si>
  <si>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</si>
  <si>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</si>
  <si>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</si>
  <si>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</si>
  <si>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</si>
  <si>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</si>
  <si>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</si>
  <si>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</si>
  <si>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</si>
  <si>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</si>
  <si>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</si>
  <si>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</si>
  <si>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</si>
  <si>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</si>
  <si>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</si>
  <si>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</si>
  <si>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</si>
  <si>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</si>
  <si>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</si>
  <si>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</si>
  <si>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</si>
  <si>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</si>
  <si>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</si>
  <si>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</si>
  <si>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</si>
  <si>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</si>
  <si>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</si>
  <si>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</si>
  <si>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</si>
  <si>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</si>
  <si>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</si>
  <si>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</si>
  <si>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</si>
  <si>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</si>
  <si>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</si>
  <si>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</si>
  <si>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</si>
  <si>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</si>
  <si>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</si>
  <si>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</si>
  <si>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</si>
  <si>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</si>
  <si>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</si>
  <si>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</si>
  <si>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</si>
  <si>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</si>
  <si>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</si>
  <si>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</si>
  <si>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</si>
  <si>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</si>
  <si>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</si>
  <si>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</si>
  <si>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</si>
  <si>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</si>
  <si>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</si>
  <si>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</si>
  <si>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</si>
  <si>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</si>
  <si>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</si>
  <si>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</si>
  <si>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</si>
  <si>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</si>
  <si>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</si>
  <si>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</si>
  <si>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</si>
  <si>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</si>
  <si>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</si>
  <si>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</si>
  <si>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</si>
  <si>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</si>
  <si>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</si>
  <si>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</si>
  <si>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</si>
  <si>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</si>
  <si>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</si>
  <si>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</si>
  <si>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</si>
  <si>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</si>
  <si>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</si>
  <si>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</si>
  <si>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</si>
  <si>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</si>
  <si>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</si>
  <si>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</si>
  <si>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</si>
  <si>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</si>
  <si>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</si>
  <si>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</si>
  <si>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</si>
  <si>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</si>
  <si>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</si>
  <si>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</si>
  <si>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</si>
  <si>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</si>
  <si>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</si>
  <si>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</si>
  <si>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</si>
  <si>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</si>
  <si>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</si>
  <si>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</si>
  <si>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</si>
  <si>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</si>
  <si>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</si>
  <si>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</si>
  <si>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</si>
  <si>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</si>
  <si>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</si>
  <si>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</si>
  <si>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</si>
  <si>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</si>
  <si>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</si>
  <si>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</si>
  <si>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</si>
  <si>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</si>
  <si>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</si>
  <si>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</si>
  <si>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</si>
  <si>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</si>
  <si>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</si>
  <si>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</si>
  <si>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</si>
  <si>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</si>
  <si>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</si>
  <si>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</si>
  <si>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</si>
  <si>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</si>
  <si>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</si>
  <si>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</si>
  <si>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</si>
  <si>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</si>
  <si>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</si>
  <si>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</si>
  <si>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</si>
  <si>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</si>
  <si>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</si>
  <si>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</si>
  <si>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</si>
  <si>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</si>
  <si>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</si>
  <si>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</si>
  <si>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</si>
  <si>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</si>
  <si>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</si>
  <si>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</si>
  <si>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</si>
  <si>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</si>
  <si>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</si>
  <si>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</si>
  <si>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</si>
  <si>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</si>
  <si>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</si>
  <si>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</si>
  <si>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</si>
  <si>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</si>
  <si>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</si>
  <si>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</si>
  <si>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</si>
  <si>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</si>
  <si>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</si>
  <si>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</si>
  <si>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</si>
  <si>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</si>
  <si>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</si>
  <si>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</si>
  <si>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</si>
  <si>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</si>
  <si>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</si>
  <si>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</si>
  <si>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</si>
  <si>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</si>
  <si>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</si>
  <si>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</si>
  <si>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</si>
  <si>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</si>
  <si>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</si>
  <si>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</si>
  <si>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</si>
  <si>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</si>
  <si>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</si>
  <si>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</si>
  <si>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</si>
  <si>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</si>
  <si>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</si>
  <si>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</si>
  <si>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</si>
  <si>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</si>
  <si>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</si>
  <si>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</si>
  <si>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</si>
  <si>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</si>
  <si>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</si>
  <si>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</si>
  <si>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</si>
  <si>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</si>
  <si>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</si>
  <si>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</si>
  <si>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</si>
  <si>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</si>
  <si>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</si>
  <si>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</si>
  <si>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</si>
  <si>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</si>
  <si>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</si>
  <si>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</si>
  <si>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</si>
  <si>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</si>
  <si>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</si>
  <si>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</si>
  <si>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</si>
  <si>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</si>
  <si>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</si>
  <si>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</si>
  <si>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</si>
  <si>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</si>
  <si>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</si>
  <si>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</si>
  <si>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</si>
  <si>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</si>
  <si>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</si>
  <si>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</si>
  <si>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</si>
  <si>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</si>
  <si>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</si>
  <si>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</si>
  <si>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</si>
  <si>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</si>
  <si>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</si>
  <si>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</si>
  <si>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</si>
  <si>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</si>
  <si>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</si>
  <si>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</si>
  <si>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</si>
  <si>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</si>
  <si>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</si>
  <si>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</si>
  <si>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</si>
  <si>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</si>
  <si>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</si>
  <si>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</si>
  <si>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</si>
  <si>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</si>
  <si>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</si>
  <si>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</si>
  <si>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</si>
  <si>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</si>
  <si>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</si>
  <si>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</si>
  <si>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</si>
  <si>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</si>
  <si>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</si>
  <si>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</si>
  <si>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</si>
  <si>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</si>
  <si>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</si>
  <si>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</si>
  <si>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</si>
  <si>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</si>
  <si>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</si>
  <si>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</si>
  <si>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</si>
  <si>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</si>
  <si>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</si>
  <si>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</si>
  <si>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</si>
  <si>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</si>
  <si>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</si>
  <si>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</si>
  <si>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</si>
  <si>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</si>
  <si>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</si>
  <si>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</si>
  <si>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</si>
  <si>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</si>
  <si>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</si>
  <si>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</si>
  <si>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</si>
  <si>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</si>
  <si>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</si>
  <si>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</si>
  <si>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</si>
  <si>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</si>
  <si>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YASAL SÜREDE PROJE ONATILMADIĞI İÇİN BAĞLANTI GÖRÜŞÜ İPTAL OLMUŞTUR.</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</si>
  <si>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</si>
  <si>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</si>
  <si>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</si>
  <si>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</si>
  <si>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</si>
  <si>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</si>
  <si>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</si>
  <si>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</si>
  <si>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</si>
  <si>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</si>
  <si>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</si>
  <si>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</si>
  <si>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</si>
  <si>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</si>
  <si>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</si>
  <si>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</si>
  <si>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</si>
  <si>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</si>
  <si>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</si>
  <si>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</si>
  <si>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</si>
  <si>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</si>
  <si>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</si>
  <si>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</si>
  <si>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</si>
  <si>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</si>
  <si>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</si>
  <si>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</si>
  <si>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</si>
  <si>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</si>
  <si>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</si>
  <si>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</si>
  <si>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</si>
  <si>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</si>
  <si>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</si>
  <si>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</si>
  <si>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</si>
  <si>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</si>
  <si>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</si>
  <si>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</si>
  <si>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</si>
  <si>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</si>
  <si>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</si>
  <si>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</si>
  <si>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</si>
  <si>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</si>
  <si>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</si>
  <si>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</si>
  <si>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</si>
  <si>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</si>
  <si>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</si>
  <si>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</si>
  <si>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</si>
  <si>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</si>
  <si>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</si>
  <si>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</si>
  <si>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</si>
  <si>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</si>
  <si>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</si>
  <si>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</si>
  <si>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</si>
  <si>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</si>
  <si>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</si>
  <si>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</si>
  <si>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</si>
  <si>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</si>
  <si>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</si>
  <si>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</si>
  <si>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</si>
  <si>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</si>
  <si>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</si>
  <si>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</si>
  <si>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</si>
  <si>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</si>
  <si>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</si>
  <si>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</si>
  <si>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</si>
  <si>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</si>
  <si>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</si>
  <si>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</si>
  <si>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</si>
  <si>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</si>
  <si>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</si>
  <si>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</si>
  <si>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</si>
  <si>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</si>
  <si>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</si>
  <si>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</si>
  <si>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</si>
  <si>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</si>
  <si>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</si>
  <si>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</si>
  <si>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</si>
  <si>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</si>
  <si>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</si>
  <si>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</si>
  <si>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</si>
  <si>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</si>
  <si>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</si>
  <si>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</si>
  <si>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</si>
  <si>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</si>
  <si>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</si>
  <si>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</si>
  <si>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</si>
  <si>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</si>
  <si>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</si>
  <si>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</si>
  <si>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</si>
  <si>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</si>
  <si>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</si>
  <si>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</si>
  <si>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</si>
  <si>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</si>
  <si>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</si>
  <si>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</si>
  <si>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</si>
  <si>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</si>
  <si>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</si>
  <si>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</si>
  <si>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</si>
  <si>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</si>
  <si>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</si>
  <si>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</si>
  <si>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</si>
  <si>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</si>
  <si>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</si>
  <si>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</si>
  <si>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</si>
  <si>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</si>
  <si>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</si>
  <si>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</si>
  <si>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</si>
  <si>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</si>
  <si>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</si>
  <si>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</si>
  <si>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</si>
  <si>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</si>
  <si>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</si>
  <si>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</si>
  <si>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</si>
  <si>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</si>
  <si>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</si>
  <si>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</si>
  <si>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</si>
  <si>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</si>
  <si>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</si>
  <si>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</si>
  <si>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</si>
  <si>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</si>
  <si>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</si>
  <si>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</si>
  <si>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</si>
  <si>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</si>
  <si>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</si>
  <si>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GEÇİCİ KABUL YAPILMIŞTIR. (Mahsup Tesisat:5917712)</t>
  </si>
  <si>
    <t>2016/58</t>
  </si>
  <si>
    <t>2016/59</t>
  </si>
  <si>
    <t>ARDIÇLI MAH. GLAYOR ÇIK. NO:23ARDIÇLI EVLERİ GÖKYÜZÜ 8 MAH. NO:40/1 ESENYURT</t>
  </si>
  <si>
    <t>BAHÇEŞEHİR-2</t>
  </si>
  <si>
    <t>MİMARSİNAN MAH. D100 KARAYOLU ÜZERİ 161 SOK. NO:62</t>
  </si>
  <si>
    <t>BAĞLANTI ANLAŞMASI İMZALANDI.                                                        ÖZTÜKETİM BAŞVURUSU.</t>
  </si>
  <si>
    <t>2016/60</t>
  </si>
  <si>
    <t>Seyrantepe Mah. Cendere Cad. No:56 34418 Kağıthane / İstanbul</t>
  </si>
  <si>
    <t>2016/61</t>
  </si>
  <si>
    <t>CENDERE 1-2</t>
  </si>
  <si>
    <t>Sayalar Köyü Özbesi Çiftliği Silivri</t>
  </si>
  <si>
    <t>KIRSAL KALKINMA HİBE PROJESİ</t>
  </si>
  <si>
    <t>13.02.2017 TARİH, 9351 SAYILI ÇAĞRI MEKTUBU İLE 180 GÜN SÜRE UZATIMI YAPILMIŞTIR.</t>
  </si>
  <si>
    <t>17.02.2017 TARİH, 10835 SAYILI ÇAĞRI MEKTUBU İLE 180 GÜN SÜRE UZATIMI YAPILMIŞTIR.</t>
  </si>
  <si>
    <t>28.12.2016-13.01.2017</t>
  </si>
  <si>
    <t>TEKNİK ETKİLEŞİM İZNİ ALAMAMIŞTIR.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</si>
  <si>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</si>
  <si>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</si>
  <si>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</si>
  <si>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</si>
  <si>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</si>
  <si>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</si>
  <si>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</si>
  <si>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</si>
  <si>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</si>
  <si>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</si>
  <si>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</si>
  <si>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</si>
  <si>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</si>
  <si>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</si>
  <si>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</si>
  <si>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</si>
  <si>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</si>
  <si>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</si>
  <si>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</si>
  <si>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</si>
  <si>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</si>
  <si>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</si>
  <si>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</si>
  <si>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</si>
  <si>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</si>
  <si>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</si>
  <si>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</si>
  <si>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</si>
  <si>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</si>
  <si>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</si>
  <si>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</si>
  <si>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</si>
  <si>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</si>
  <si>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</si>
  <si>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</si>
  <si>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</si>
  <si>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</si>
  <si>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</si>
  <si>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</si>
  <si>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</si>
  <si>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</si>
  <si>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</si>
  <si>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</si>
  <si>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</si>
  <si>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</si>
  <si>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</si>
  <si>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</si>
  <si>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</si>
  <si>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</si>
  <si>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</si>
  <si>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</si>
  <si>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</si>
  <si>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</si>
  <si>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</si>
  <si>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</si>
  <si>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</si>
  <si>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</si>
  <si>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</si>
  <si>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</si>
  <si>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</si>
  <si>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</si>
  <si>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</si>
  <si>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</si>
  <si>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</si>
  <si>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</si>
  <si>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</si>
  <si>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</si>
  <si>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</si>
  <si>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</si>
  <si>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</si>
  <si>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</si>
  <si>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</si>
  <si>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</si>
  <si>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</si>
  <si>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</si>
  <si>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</si>
  <si>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</si>
  <si>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</si>
  <si>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</si>
  <si>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</si>
  <si>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</si>
  <si>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</si>
  <si>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</si>
  <si>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</si>
  <si>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</si>
  <si>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</si>
  <si>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</si>
  <si>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</si>
  <si>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</si>
  <si>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</si>
  <si>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</si>
  <si>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</si>
  <si>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</si>
  <si>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</si>
  <si>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</si>
  <si>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</si>
  <si>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</si>
  <si>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</si>
  <si>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</si>
  <si>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</si>
  <si>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</si>
  <si>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</si>
  <si>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</si>
  <si>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</si>
  <si>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</si>
  <si>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</si>
  <si>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</si>
  <si>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</si>
  <si>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</si>
  <si>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</si>
  <si>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</si>
  <si>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</si>
  <si>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</si>
  <si>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</si>
  <si>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</si>
  <si>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</si>
  <si>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</si>
  <si>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</si>
  <si>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</si>
  <si>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</si>
  <si>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</si>
  <si>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</si>
  <si>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</si>
  <si>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</si>
  <si>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</si>
  <si>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</si>
  <si>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</si>
  <si>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</si>
  <si>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</si>
  <si>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</si>
  <si>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</si>
  <si>
    <t>Ç*****İ  L*****İ</t>
  </si>
  <si>
    <t>D*********I  B*********I</t>
  </si>
  <si>
    <t>İ*******Ş  E*******Ş</t>
  </si>
  <si>
    <t>N**U  İ**U</t>
  </si>
  <si>
    <t>S******I  D******I</t>
  </si>
  <si>
    <t>M****Ş  Y****Ş</t>
  </si>
  <si>
    <t>M***M  S***M</t>
  </si>
  <si>
    <t>B***********İ  D***********İ</t>
  </si>
  <si>
    <t>İ****Ş  İ****Ş</t>
  </si>
  <si>
    <t>E****R  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</si>
</sst>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indexed="12"/>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166"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7">
    <xf numFmtId="0" fontId="0" fillId="0" borderId="0" xfId="0"/>
    <xf numFmtId="0" fontId="10" fillId="0" borderId="0" xfId="34704"/>
    <xf numFmtId="0" fontId="27" fillId="0" borderId="0" xfId="34704" applyFont="1" applyFill="1" applyBorder="1" applyAlignment="1">
      <alignment horizontal="left" vertical="center"/>
    </xf>
    <xf numFmtId="0" fontId="12" fillId="0" borderId="0" xfId="34704" applyFont="1"/>
    <xf numFmtId="0" fontId="52" fillId="0" borderId="0" xfId="34704" applyFont="1"/>
    <xf numFmtId="0" fontId="24" fillId="0" borderId="0" xfId="34704" applyFont="1"/>
    <xf numFmtId="14" fontId="24" fillId="0" borderId="0" xfId="34704" applyNumberFormat="1" applyFont="1"/>
    <xf numFmtId="0" fontId="14" fillId="0" borderId="0" xfId="34704" applyFont="1" applyAlignment="1">
      <alignment horizontal="center" vertical="center" wrapText="1"/>
    </xf>
    <xf numFmtId="0" fontId="10" fillId="0" borderId="0" xfId="34704" applyAlignment="1">
      <alignment horizontal="center" vertical="center" wrapText="1"/>
    </xf>
    <xf numFmtId="0" fontId="26" fillId="0" borderId="0" xfId="34704" applyFont="1" applyAlignment="1">
      <alignment horizontal="center" vertical="center" wrapText="1"/>
    </xf>
    <xf numFmtId="0" fontId="46" fillId="0" borderId="0" xfId="34704" applyFont="1" applyAlignment="1">
      <alignment horizontal="center" vertical="center" wrapText="1"/>
    </xf>
    <xf numFmtId="0" fontId="44" fillId="0" borderId="0" xfId="34704" applyFont="1" applyAlignment="1">
      <alignment horizontal="center" vertical="center" wrapText="1"/>
    </xf>
    <xf numFmtId="0" fontId="44" fillId="0" borderId="0" xfId="34704" applyNumberFormat="1" applyFont="1" applyAlignment="1">
      <alignment horizontal="center" vertical="center" wrapText="1"/>
    </xf>
    <xf numFmtId="0" fontId="10" fillId="24" borderId="0" xfId="34704" applyFill="1" applyAlignment="1">
      <alignment horizontal="center" vertical="center" wrapText="1"/>
    </xf>
    <xf numFmtId="14" fontId="44" fillId="0" borderId="0" xfId="34704" applyNumberFormat="1" applyFont="1" applyAlignment="1">
      <alignment horizontal="center" vertical="center" wrapText="1"/>
    </xf>
    <xf numFmtId="0" fontId="53" fillId="0" borderId="0" xfId="34704" applyFont="1" applyAlignment="1">
      <alignment horizontal="center" vertical="center" wrapText="1"/>
    </xf>
    <xf numFmtId="14" fontId="16" fillId="24" borderId="42" xfId="34704" applyNumberFormat="1" applyFont="1" applyFill="1" applyBorder="1" applyAlignment="1">
      <alignment horizontal="center" vertical="center" wrapText="1"/>
    </xf>
    <xf numFmtId="0" fontId="15" fillId="0" borderId="42" xfId="34704" applyFont="1" applyBorder="1" applyAlignment="1">
      <alignment horizontal="center" vertical="center" wrapText="1"/>
    </xf>
    <xf numFmtId="0" fontId="20" fillId="0" borderId="42" xfId="34704" applyFont="1" applyBorder="1" applyAlignment="1">
      <alignment horizontal="center" vertical="center" wrapText="1"/>
    </xf>
    <xf numFmtId="167" fontId="20" fillId="0" borderId="42" xfId="34704" applyNumberFormat="1" applyFont="1" applyBorder="1" applyAlignment="1">
      <alignment horizontal="center" vertical="center" wrapText="1"/>
    </xf>
    <xf numFmtId="14" fontId="28" fillId="0" borderId="42" xfId="34704" applyNumberFormat="1" applyFont="1" applyBorder="1" applyAlignment="1">
      <alignment horizontal="center" vertical="center" wrapText="1"/>
    </xf>
    <xf numFmtId="0" fontId="28" fillId="0" borderId="42" xfId="34704" applyNumberFormat="1" applyFont="1" applyBorder="1" applyAlignment="1">
      <alignment horizontal="center" vertical="center" wrapText="1"/>
    </xf>
    <xf numFmtId="14" fontId="19" fillId="0" borderId="42" xfId="34704" applyNumberFormat="1" applyFont="1" applyBorder="1" applyAlignment="1">
      <alignment horizontal="center" vertical="center" wrapText="1"/>
    </xf>
    <xf numFmtId="0" fontId="19" fillId="0" borderId="42" xfId="34704" applyFont="1" applyBorder="1" applyAlignment="1">
      <alignment horizontal="center" vertical="center" wrapText="1"/>
    </xf>
    <xf numFmtId="0" fontId="19" fillId="0" borderId="42" xfId="34704" applyNumberFormat="1" applyFont="1" applyBorder="1" applyAlignment="1">
      <alignment horizontal="center" vertical="center" wrapText="1"/>
    </xf>
    <xf numFmtId="0" fontId="50" fillId="0" borderId="42" xfId="34704" applyFont="1" applyBorder="1" applyAlignment="1">
      <alignment horizontal="center" vertical="center" wrapText="1"/>
    </xf>
    <xf numFmtId="0" fontId="18" fillId="0" borderId="42" xfId="34704" applyFont="1" applyBorder="1" applyAlignment="1">
      <alignment horizontal="center" vertical="center" wrapText="1"/>
    </xf>
    <xf numFmtId="0" fontId="66" fillId="0" borderId="42" xfId="34704" applyFont="1" applyBorder="1" applyAlignment="1">
      <alignment horizontal="center" vertical="center" wrapText="1"/>
    </xf>
    <xf numFmtId="0" fontId="21" fillId="0" borderId="42" xfId="34704" applyFont="1" applyBorder="1" applyAlignment="1">
      <alignment horizontal="center" vertical="center" wrapText="1"/>
    </xf>
    <xf numFmtId="0" fontId="16" fillId="25" borderId="42" xfId="34704" applyFont="1" applyFill="1" applyBorder="1" applyAlignment="1">
      <alignment horizontal="center" vertical="center" wrapText="1"/>
    </xf>
    <xf numFmtId="168" fontId="69" fillId="25" borderId="42" xfId="34754" applyNumberFormat="1" applyFont="1" applyFill="1" applyBorder="1" applyAlignment="1" applyProtection="1">
      <alignment horizontal="center" vertical="center" wrapText="1"/>
    </xf>
    <xf numFmtId="14" fontId="73" fillId="0" borderId="42" xfId="34704" applyNumberFormat="1" applyFont="1" applyBorder="1" applyAlignment="1">
      <alignment horizontal="center" vertical="center" wrapText="1"/>
    </xf>
    <xf numFmtId="0" fontId="16" fillId="24" borderId="42" xfId="34704" applyFont="1" applyFill="1" applyBorder="1" applyAlignment="1">
      <alignment horizontal="center" vertical="center" wrapText="1"/>
    </xf>
    <xf numFmtId="0" fontId="16" fillId="0" borderId="42" xfId="34704" applyFont="1" applyBorder="1" applyAlignment="1">
      <alignment horizontal="center" vertical="center" wrapText="1"/>
    </xf>
    <xf numFmtId="14" fontId="16" fillId="0" borderId="42" xfId="34704" applyNumberFormat="1" applyFont="1" applyBorder="1" applyAlignment="1">
      <alignment horizontal="center" vertical="center" wrapText="1"/>
    </xf>
    <xf numFmtId="0" fontId="13" fillId="0" borderId="42" xfId="34704" applyFont="1" applyBorder="1" applyAlignment="1">
      <alignment horizontal="center" vertical="center" wrapText="1"/>
    </xf>
    <xf numFmtId="0" fontId="23" fillId="0" borderId="42" xfId="34704" applyFont="1" applyBorder="1" applyAlignment="1">
      <alignment horizontal="center" vertical="center" wrapText="1"/>
    </xf>
    <xf numFmtId="14" fontId="49" fillId="0" borderId="42" xfId="34704" applyNumberFormat="1" applyFont="1" applyBorder="1" applyAlignment="1">
      <alignment horizontal="center" vertical="center" wrapText="1"/>
    </xf>
    <xf numFmtId="0" fontId="54" fillId="0" borderId="42" xfId="34704" applyFont="1" applyBorder="1" applyAlignment="1">
      <alignment horizontal="center" vertical="center" wrapText="1"/>
    </xf>
    <xf numFmtId="4" fontId="20" fillId="0" borderId="42" xfId="34704" applyNumberFormat="1" applyFont="1" applyBorder="1" applyAlignment="1">
      <alignment horizontal="center" vertical="center" wrapText="1"/>
    </xf>
    <xf numFmtId="14" fontId="48" fillId="0" borderId="42" xfId="34704" applyNumberFormat="1" applyFont="1" applyBorder="1" applyAlignment="1">
      <alignment horizontal="center" vertical="center" wrapText="1"/>
    </xf>
    <xf numFmtId="0" fontId="16" fillId="0" borderId="42" xfId="34704" applyNumberFormat="1" applyFont="1" applyBorder="1" applyAlignment="1">
      <alignment horizontal="center" vertical="center" wrapText="1"/>
    </xf>
    <xf numFmtId="14" fontId="28" fillId="0" borderId="42" xfId="34704" applyNumberFormat="1" applyFont="1" applyBorder="1" applyAlignment="1">
      <alignment vertical="center" wrapText="1"/>
    </xf>
    <xf numFmtId="4" fontId="23" fillId="0" borderId="42" xfId="34704" applyNumberFormat="1" applyFont="1" applyBorder="1" applyAlignment="1">
      <alignment horizontal="center" vertical="center" wrapText="1"/>
    </xf>
    <xf numFmtId="3" fontId="20" fillId="0" borderId="42" xfId="34704" applyNumberFormat="1" applyFont="1" applyBorder="1" applyAlignment="1">
      <alignment horizontal="center" vertical="center" wrapText="1"/>
    </xf>
    <xf numFmtId="14" fontId="74" fillId="0" borderId="42" xfId="34704" applyNumberFormat="1" applyFont="1" applyBorder="1" applyAlignment="1">
      <alignment horizontal="center" vertical="center" wrapText="1"/>
    </xf>
    <xf numFmtId="0" fontId="49" fillId="0" borderId="42" xfId="34704" applyFont="1" applyBorder="1" applyAlignment="1">
      <alignment horizontal="center" vertical="center" wrapText="1"/>
    </xf>
    <xf numFmtId="0" fontId="70" fillId="0" borderId="36" xfId="34704" applyFont="1" applyBorder="1" applyAlignment="1">
      <alignment horizontal="center" vertical="center" wrapText="1"/>
    </xf>
    <xf numFmtId="0" fontId="76" fillId="0" borderId="0" xfId="34704" applyFont="1"/>
    <xf numFmtId="0" fontId="70" fillId="0" borderId="26" xfId="34704" applyFont="1" applyBorder="1" applyAlignment="1">
      <alignment horizontal="center" vertical="center" wrapText="1"/>
    </xf>
    <xf numFmtId="0" fontId="70" fillId="0" borderId="26" xfId="34704" applyFont="1" applyBorder="1" applyAlignment="1">
      <alignment horizontal="center" vertical="center"/>
    </xf>
    <xf numFmtId="0" fontId="77" fillId="0" borderId="27" xfId="34704" applyFont="1" applyBorder="1" applyAlignment="1">
      <alignment horizontal="center" vertical="center"/>
    </xf>
    <xf numFmtId="0" fontId="75" fillId="25" borderId="13" xfId="34704" applyFont="1" applyFill="1" applyBorder="1" applyAlignment="1">
      <alignment horizontal="center" vertical="center" wrapText="1"/>
    </xf>
    <xf numFmtId="0" fontId="75" fillId="25" borderId="14" xfId="34704" applyFont="1" applyFill="1" applyBorder="1" applyAlignment="1">
      <alignment horizontal="center" vertical="center" wrapText="1"/>
    </xf>
    <xf numFmtId="0" fontId="75" fillId="25" borderId="15" xfId="34704" applyFont="1" applyFill="1" applyBorder="1" applyAlignment="1">
      <alignment horizontal="center" vertical="center" wrapText="1"/>
    </xf>
    <xf numFmtId="0" fontId="75" fillId="25" borderId="43" xfId="34704" applyFont="1" applyFill="1" applyBorder="1" applyAlignment="1">
      <alignment horizontal="center" vertical="center" wrapText="1"/>
    </xf>
    <xf numFmtId="0" fontId="75" fillId="25" borderId="44" xfId="34704" applyFont="1" applyFill="1" applyBorder="1" applyAlignment="1">
      <alignment horizontal="center" vertical="center" wrapText="1"/>
    </xf>
    <xf numFmtId="0" fontId="14" fillId="0" borderId="0" xfId="34704" applyFont="1" applyAlignment="1">
      <alignment wrapText="1"/>
    </xf>
    <xf numFmtId="0" fontId="16" fillId="0" borderId="11" xfId="34704" applyNumberFormat="1" applyFont="1" applyBorder="1" applyAlignment="1">
      <alignment horizontal="center" vertical="center"/>
    </xf>
    <xf numFmtId="0" fontId="16" fillId="0" borderId="16" xfId="34704" applyNumberFormat="1" applyFont="1" applyBorder="1" applyAlignment="1">
      <alignment horizontal="center" vertical="center"/>
    </xf>
    <xf numFmtId="0" fontId="16" fillId="0" borderId="28" xfId="34704" applyNumberFormat="1" applyFont="1" applyBorder="1" applyAlignment="1">
      <alignment horizontal="center" vertical="center"/>
    </xf>
    <xf numFmtId="0" fontId="16" fillId="0" borderId="17" xfId="34704" applyNumberFormat="1" applyFont="1" applyBorder="1" applyAlignment="1">
      <alignment horizontal="center" vertical="center"/>
    </xf>
    <xf numFmtId="0" fontId="16" fillId="0" borderId="20" xfId="34704" applyNumberFormat="1" applyFont="1" applyBorder="1" applyAlignment="1">
      <alignment horizontal="center" vertical="center"/>
    </xf>
    <xf numFmtId="0" fontId="16" fillId="0" borderId="21" xfId="34704" applyNumberFormat="1" applyFont="1" applyBorder="1" applyAlignment="1">
      <alignment horizontal="center" vertical="center"/>
    </xf>
    <xf numFmtId="0" fontId="16" fillId="0" borderId="38" xfId="34704" applyNumberFormat="1" applyFont="1" applyBorder="1" applyAlignment="1">
      <alignment horizontal="center" vertical="center"/>
    </xf>
    <xf numFmtId="0" fontId="16" fillId="0" borderId="12" xfId="34704" applyNumberFormat="1" applyFont="1" applyBorder="1" applyAlignment="1">
      <alignment horizontal="center" vertical="center"/>
    </xf>
    <xf numFmtId="0" fontId="16" fillId="0" borderId="18" xfId="34704" applyNumberFormat="1" applyFont="1" applyBorder="1" applyAlignment="1">
      <alignment horizontal="center" vertical="center"/>
    </xf>
    <xf numFmtId="0" fontId="16" fillId="0" borderId="37" xfId="34704" applyNumberFormat="1" applyFont="1" applyBorder="1" applyAlignment="1">
      <alignment horizontal="center" vertical="center"/>
    </xf>
    <xf numFmtId="0" fontId="16" fillId="0" borderId="30" xfId="34704" applyNumberFormat="1" applyFont="1" applyBorder="1" applyAlignment="1">
      <alignment horizontal="center" vertical="center"/>
    </xf>
    <xf numFmtId="0" fontId="79" fillId="0" borderId="13" xfId="34704" applyNumberFormat="1" applyFont="1" applyBorder="1" applyAlignment="1">
      <alignment horizontal="center" vertical="center"/>
    </xf>
    <xf numFmtId="0" fontId="79" fillId="0" borderId="14" xfId="34704" applyNumberFormat="1" applyFont="1" applyBorder="1" applyAlignment="1">
      <alignment horizontal="center" vertical="center"/>
    </xf>
    <xf numFmtId="0" fontId="79" fillId="0" borderId="29" xfId="34704" applyNumberFormat="1" applyFont="1" applyBorder="1" applyAlignment="1">
      <alignment horizontal="center" vertical="center"/>
    </xf>
    <xf numFmtId="0" fontId="79" fillId="0" borderId="15" xfId="34704" applyNumberFormat="1" applyFont="1" applyBorder="1" applyAlignment="1">
      <alignment horizontal="center" vertical="center"/>
    </xf>
    <xf numFmtId="0" fontId="66"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28"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73" fillId="0" borderId="42" xfId="34704" applyFont="1" applyBorder="1" applyAlignment="1">
      <alignment horizontal="center" vertical="center" wrapText="1"/>
    </xf>
    <xf numFmtId="0" fontId="52" fillId="0" borderId="42" xfId="34704" applyFont="1" applyBorder="1" applyAlignment="1">
      <alignment horizontal="center" vertical="center" wrapText="1"/>
    </xf>
    <xf numFmtId="0" fontId="80" fillId="0" borderId="45" xfId="34704" applyFont="1" applyBorder="1" applyAlignment="1">
      <alignment vertical="center" wrapText="1"/>
    </xf>
    <xf numFmtId="14" fontId="17"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71" fillId="25" borderId="25" xfId="34704" applyFont="1" applyFill="1" applyBorder="1" applyAlignment="1">
      <alignment horizontal="center" vertical="center"/>
    </xf>
    <xf numFmtId="0" fontId="71" fillId="25" borderId="19" xfId="34704" applyFont="1" applyFill="1" applyBorder="1" applyAlignment="1">
      <alignment horizontal="center" vertical="center"/>
    </xf>
    <xf numFmtId="0" fontId="71" fillId="25" borderId="10" xfId="34704" applyFont="1" applyFill="1" applyBorder="1" applyAlignment="1">
      <alignment horizontal="center" vertical="center"/>
    </xf>
    <xf numFmtId="0" fontId="44" fillId="25" borderId="39" xfId="34704" applyFont="1" applyFill="1" applyBorder="1" applyAlignment="1">
      <alignment horizontal="center" vertical="center"/>
    </xf>
    <xf numFmtId="0" fontId="44" fillId="25" borderId="40" xfId="34704" applyFont="1" applyFill="1" applyBorder="1" applyAlignment="1">
      <alignment horizontal="center" vertical="center"/>
    </xf>
    <xf numFmtId="0" fontId="44" fillId="25" borderId="41" xfId="34704" applyFont="1" applyFill="1" applyBorder="1" applyAlignment="1">
      <alignment horizontal="center" vertical="center"/>
    </xf>
    <xf numFmtId="0" fontId="75" fillId="25" borderId="25" xfId="34704" applyFont="1" applyFill="1" applyBorder="1" applyAlignment="1">
      <alignment horizontal="center" vertical="center" wrapText="1"/>
    </xf>
    <xf numFmtId="0" fontId="75" fillId="25" borderId="39" xfId="34704" applyFont="1" applyFill="1" applyBorder="1" applyAlignment="1">
      <alignment horizontal="center" vertical="center" wrapText="1"/>
    </xf>
    <xf numFmtId="0" fontId="75" fillId="25" borderId="20" xfId="34704" applyFont="1" applyFill="1" applyBorder="1" applyAlignment="1">
      <alignment horizontal="center" vertical="center" wrapText="1"/>
    </xf>
    <xf numFmtId="0" fontId="75" fillId="25" borderId="21" xfId="34704" applyFont="1" applyFill="1" applyBorder="1" applyAlignment="1">
      <alignment horizontal="center" vertical="center" wrapText="1"/>
    </xf>
    <xf numFmtId="0" fontId="75" fillId="25" borderId="22" xfId="34704" applyFont="1" applyFill="1" applyBorder="1" applyAlignment="1">
      <alignment horizontal="center" vertical="center" wrapText="1"/>
    </xf>
    <xf numFmtId="0" fontId="75" fillId="25" borderId="23" xfId="34704" applyFont="1" applyFill="1" applyBorder="1" applyAlignment="1">
      <alignment horizontal="center" vertical="center" wrapText="1"/>
    </xf>
    <xf numFmtId="0" fontId="75" fillId="25" borderId="24" xfId="34704" applyFont="1" applyFill="1" applyBorder="1" applyAlignment="1">
      <alignment horizontal="center" vertical="center" wrapText="1"/>
    </xf>
    <xf numFmtId="14" fontId="66" fillId="0" borderId="42" xfId="34704" applyNumberFormat="1" applyFont="1" applyBorder="1" applyAlignment="1">
      <alignment horizontal="center" vertical="center" wrapText="1"/>
    </xf>
    <xf numFmtId="0" fontId="66" fillId="0" borderId="42" xfId="34704" applyFont="1" applyBorder="1" applyAlignment="1">
      <alignment horizontal="center" vertical="center" wrapText="1"/>
    </xf>
    <xf numFmtId="0" fontId="22" fillId="0" borderId="42" xfId="34704" applyFont="1" applyBorder="1" applyAlignment="1">
      <alignment horizontal="center" vertical="center" wrapText="1"/>
    </xf>
    <xf numFmtId="0" fontId="22" fillId="24" borderId="42" xfId="34704" applyFont="1" applyFill="1" applyBorder="1" applyAlignment="1">
      <alignment horizontal="center" vertical="center" wrapText="1"/>
    </xf>
    <xf numFmtId="0" fontId="17" fillId="0" borderId="42" xfId="34704" applyFont="1" applyBorder="1" applyAlignment="1">
      <alignment horizontal="center" vertical="center" wrapText="1"/>
    </xf>
    <xf numFmtId="0" fontId="22" fillId="0" borderId="42" xfId="34704" applyNumberFormat="1" applyFont="1" applyBorder="1" applyAlignment="1">
      <alignment horizontal="center" vertical="center" wrapText="1"/>
    </xf>
    <xf numFmtId="14" fontId="22"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67" fillId="0" borderId="42" xfId="34704" applyFont="1" applyBorder="1" applyAlignment="1">
      <alignment horizontal="center" vertical="center" wrapText="1"/>
    </xf>
    <xf numFmtId="0" fontId="52" fillId="24" borderId="42" xfId="34704" applyFont="1" applyFill="1" applyBorder="1" applyAlignment="1">
      <alignment horizontal="center" vertical="center" wrapText="1"/>
    </xf>
    <xf numFmtId="0" fontId="68" fillId="0" borderId="42" xfId="34704" applyFont="1" applyBorder="1" applyAlignment="1">
      <alignment horizontal="center" vertical="center" wrapText="1"/>
    </xf>
    <xf numFmtId="0" fontId="66" fillId="0" borderId="42" xfId="34704" applyNumberFormat="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G7" sqref="G7"/>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2" t="s">
        <v>628</v>
      </c>
      <c r="B1" s="83"/>
      <c r="C1" s="83"/>
      <c r="D1" s="83"/>
      <c r="E1" s="83"/>
      <c r="F1" s="83"/>
      <c r="G1" s="83"/>
      <c r="H1" s="83"/>
      <c r="I1" s="83"/>
      <c r="J1" s="83"/>
      <c r="K1" s="83"/>
      <c r="L1" s="83"/>
      <c r="M1" s="84"/>
    </row>
    <row r="2" spans="1:13" ht="48.75" customHeight="1" thickBot="1">
      <c r="A2" s="85" t="s">
        <v>600</v>
      </c>
      <c r="B2" s="86"/>
      <c r="C2" s="86"/>
      <c r="D2" s="86"/>
      <c r="E2" s="86"/>
      <c r="F2" s="86"/>
      <c r="G2" s="86"/>
      <c r="H2" s="86"/>
      <c r="I2" s="86"/>
      <c r="J2" s="86"/>
      <c r="K2" s="86"/>
      <c r="L2" s="86"/>
      <c r="M2" s="87"/>
    </row>
    <row r="3" spans="1:13" s="7" customFormat="1" ht="84.75" customHeight="1">
      <c r="A3" s="88" t="s">
        <v>236</v>
      </c>
      <c r="B3" s="90" t="s">
        <v>775</v>
      </c>
      <c r="C3" s="91"/>
      <c r="D3" s="90" t="s">
        <v>776</v>
      </c>
      <c r="E3" s="91"/>
      <c r="F3" s="92" t="s">
        <v>777</v>
      </c>
      <c r="G3" s="93"/>
      <c r="H3" s="92" t="s">
        <v>778</v>
      </c>
      <c r="I3" s="94"/>
      <c r="J3" s="92" t="s">
        <v>779</v>
      </c>
      <c r="K3" s="93"/>
      <c r="L3" s="92" t="s">
        <v>613</v>
      </c>
      <c r="M3" s="93"/>
    </row>
    <row r="4" spans="1:13" s="57" customFormat="1" ht="69.75" customHeight="1" thickBot="1">
      <c r="A4" s="89"/>
      <c r="B4" s="52" t="s">
        <v>237</v>
      </c>
      <c r="C4" s="53" t="s">
        <v>238</v>
      </c>
      <c r="D4" s="52" t="s">
        <v>237</v>
      </c>
      <c r="E4" s="53" t="s">
        <v>238</v>
      </c>
      <c r="F4" s="52" t="s">
        <v>237</v>
      </c>
      <c r="G4" s="53" t="s">
        <v>238</v>
      </c>
      <c r="H4" s="52" t="s">
        <v>237</v>
      </c>
      <c r="I4" s="54" t="s">
        <v>238</v>
      </c>
      <c r="J4" s="55" t="s">
        <v>237</v>
      </c>
      <c r="K4" s="56" t="s">
        <v>238</v>
      </c>
      <c r="L4" s="55" t="s">
        <v>237</v>
      </c>
      <c r="M4" s="56" t="s">
        <v>238</v>
      </c>
    </row>
    <row r="5" spans="1:13" s="48" customFormat="1" ht="71.25" customHeight="1">
      <c r="A5" s="47" t="s">
        <v>17</v>
      </c>
      <c r="B5" s="58">
        <v>2</v>
      </c>
      <c r="C5" s="59">
        <v>1.4</v>
      </c>
      <c r="D5" s="60">
        <v>9</v>
      </c>
      <c r="E5" s="59">
        <v>8.8000000000000007</v>
      </c>
      <c r="F5" s="58">
        <v>83</v>
      </c>
      <c r="G5" s="59">
        <v>80.564999999999998</v>
      </c>
      <c r="H5" s="58">
        <v>0</v>
      </c>
      <c r="I5" s="61">
        <v>0</v>
      </c>
      <c r="J5" s="62">
        <f>B5+D5+F5+H5</f>
        <v>94</v>
      </c>
      <c r="K5" s="63">
        <f t="shared" ref="K5:K11" si="0">C5+E5+G5+I5</f>
        <v>90.765000000000001</v>
      </c>
      <c r="L5" s="64">
        <v>9</v>
      </c>
      <c r="M5" s="63">
        <v>8.3000000000000007</v>
      </c>
    </row>
    <row r="6" spans="1:13" s="48" customFormat="1" ht="71.25" customHeight="1">
      <c r="A6" s="49" t="s">
        <v>34</v>
      </c>
      <c r="B6" s="65">
        <v>14</v>
      </c>
      <c r="C6" s="66">
        <v>0.64500000000000002</v>
      </c>
      <c r="D6" s="67">
        <v>90</v>
      </c>
      <c r="E6" s="66">
        <v>2.645</v>
      </c>
      <c r="F6" s="65">
        <v>43</v>
      </c>
      <c r="G6" s="66">
        <v>7.9370000000000003</v>
      </c>
      <c r="H6" s="65">
        <v>1</v>
      </c>
      <c r="I6" s="68">
        <v>0.04</v>
      </c>
      <c r="J6" s="65">
        <f>B6+D6+F6+H6</f>
        <v>148</v>
      </c>
      <c r="K6" s="66">
        <f t="shared" si="0"/>
        <v>11.266999999999999</v>
      </c>
      <c r="L6" s="67">
        <v>77</v>
      </c>
      <c r="M6" s="66">
        <v>1.7509999999999999</v>
      </c>
    </row>
    <row r="7" spans="1:13" s="48" customFormat="1" ht="71.25" customHeight="1">
      <c r="A7" s="50" t="s">
        <v>240</v>
      </c>
      <c r="B7" s="65">
        <v>3</v>
      </c>
      <c r="C7" s="66">
        <v>8.0220000000000002</v>
      </c>
      <c r="D7" s="67">
        <v>8</v>
      </c>
      <c r="E7" s="66">
        <v>10.96</v>
      </c>
      <c r="F7" s="65">
        <v>13</v>
      </c>
      <c r="G7" s="66">
        <v>15.622999999999999</v>
      </c>
      <c r="H7" s="65">
        <v>0</v>
      </c>
      <c r="I7" s="68">
        <v>0</v>
      </c>
      <c r="J7" s="65">
        <f>B7+D7+F7+H7</f>
        <v>24</v>
      </c>
      <c r="K7" s="66">
        <f>C7+E7+G7+I7</f>
        <v>34.604999999999997</v>
      </c>
      <c r="L7" s="67">
        <v>6</v>
      </c>
      <c r="M7" s="66">
        <v>14.422000000000001</v>
      </c>
    </row>
    <row r="8" spans="1:13" s="48" customFormat="1" ht="71.25" customHeight="1">
      <c r="A8" s="49" t="s">
        <v>239</v>
      </c>
      <c r="B8" s="65">
        <v>0</v>
      </c>
      <c r="C8" s="66">
        <v>0</v>
      </c>
      <c r="D8" s="67">
        <v>0</v>
      </c>
      <c r="E8" s="66">
        <v>0</v>
      </c>
      <c r="F8" s="65">
        <v>2</v>
      </c>
      <c r="G8" s="66">
        <v>19.388000000000002</v>
      </c>
      <c r="H8" s="65">
        <v>0</v>
      </c>
      <c r="I8" s="68">
        <v>0</v>
      </c>
      <c r="J8" s="65">
        <f t="shared" ref="J8:J10" si="1">B8+D8+F8+H8</f>
        <v>2</v>
      </c>
      <c r="K8" s="66">
        <f t="shared" si="0"/>
        <v>19.388000000000002</v>
      </c>
      <c r="L8" s="67">
        <v>0</v>
      </c>
      <c r="M8" s="66">
        <v>0</v>
      </c>
    </row>
    <row r="9" spans="1:13" s="48" customFormat="1" ht="71.25" customHeight="1">
      <c r="A9" s="49" t="s">
        <v>155</v>
      </c>
      <c r="B9" s="65">
        <v>0</v>
      </c>
      <c r="C9" s="66">
        <v>0</v>
      </c>
      <c r="D9" s="67">
        <v>0</v>
      </c>
      <c r="E9" s="66">
        <v>0</v>
      </c>
      <c r="F9" s="65">
        <v>1</v>
      </c>
      <c r="G9" s="66">
        <v>0.4</v>
      </c>
      <c r="H9" s="65">
        <v>0</v>
      </c>
      <c r="I9" s="68">
        <v>0</v>
      </c>
      <c r="J9" s="65">
        <f t="shared" si="1"/>
        <v>1</v>
      </c>
      <c r="K9" s="66">
        <f t="shared" si="0"/>
        <v>0.4</v>
      </c>
      <c r="L9" s="67">
        <v>0</v>
      </c>
      <c r="M9" s="66">
        <v>0</v>
      </c>
    </row>
    <row r="10" spans="1:13" s="48" customFormat="1" ht="71.25" customHeight="1">
      <c r="A10" s="49" t="s">
        <v>121</v>
      </c>
      <c r="B10" s="65">
        <v>0</v>
      </c>
      <c r="C10" s="66">
        <v>0</v>
      </c>
      <c r="D10" s="67">
        <v>0</v>
      </c>
      <c r="E10" s="66">
        <v>0</v>
      </c>
      <c r="F10" s="65">
        <v>1</v>
      </c>
      <c r="G10" s="66">
        <v>0.5</v>
      </c>
      <c r="H10" s="65">
        <v>0</v>
      </c>
      <c r="I10" s="68">
        <v>0</v>
      </c>
      <c r="J10" s="65">
        <f t="shared" si="1"/>
        <v>1</v>
      </c>
      <c r="K10" s="66">
        <f t="shared" si="0"/>
        <v>0.5</v>
      </c>
      <c r="L10" s="67">
        <v>0</v>
      </c>
      <c r="M10" s="66">
        <v>0</v>
      </c>
    </row>
    <row r="11" spans="1:13" s="48" customFormat="1" ht="71.25" customHeight="1" thickBot="1">
      <c r="A11" s="51" t="s">
        <v>165</v>
      </c>
      <c r="B11" s="69">
        <f t="shared" ref="B11:I11" si="2">SUM(B5:B10)</f>
        <v>19</v>
      </c>
      <c r="C11" s="70">
        <f t="shared" si="2"/>
        <v>10.067</v>
      </c>
      <c r="D11" s="71">
        <f t="shared" si="2"/>
        <v>107</v>
      </c>
      <c r="E11" s="70">
        <f t="shared" si="2"/>
        <v>22.405000000000001</v>
      </c>
      <c r="F11" s="69">
        <f t="shared" si="2"/>
        <v>143</v>
      </c>
      <c r="G11" s="70">
        <f t="shared" si="2"/>
        <v>124.41300000000001</v>
      </c>
      <c r="H11" s="69">
        <f t="shared" si="2"/>
        <v>1</v>
      </c>
      <c r="I11" s="72">
        <f t="shared" si="2"/>
        <v>0.04</v>
      </c>
      <c r="J11" s="69">
        <f>B11+D11+F11+H11</f>
        <v>270</v>
      </c>
      <c r="K11" s="70">
        <f t="shared" si="0"/>
        <v>156.92500000000001</v>
      </c>
      <c r="L11" s="71">
        <f>SUM(L5:L10)</f>
        <v>92</v>
      </c>
      <c r="M11" s="70">
        <f>SUM(M5:M10)</f>
        <v>24.472999999999999</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290"/>
  <sheetViews>
    <sheetView tabSelected="1" view="pageBreakPreview" zoomScale="30" zoomScaleNormal="40" zoomScaleSheetLayoutView="30" workbookViewId="0">
      <selection activeCell="G2" sqref="G2:G3"/>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748</v>
      </c>
      <c r="L2" s="96"/>
      <c r="M2" s="96"/>
      <c r="N2" s="96" t="s">
        <v>749</v>
      </c>
      <c r="O2" s="96"/>
      <c r="P2" s="96"/>
      <c r="Q2" s="105" t="s">
        <v>10</v>
      </c>
      <c r="R2" s="105"/>
      <c r="S2" s="105"/>
      <c r="T2" s="105"/>
      <c r="U2" s="96" t="s">
        <v>429</v>
      </c>
      <c r="V2" s="96" t="s">
        <v>431</v>
      </c>
      <c r="W2" s="106" t="s">
        <v>511</v>
      </c>
      <c r="X2" s="96" t="s">
        <v>430</v>
      </c>
      <c r="Y2" s="95" t="s">
        <v>648</v>
      </c>
      <c r="Z2" s="96" t="s">
        <v>11</v>
      </c>
    </row>
    <row r="3" spans="1:35" s="4" customFormat="1" ht="186.75" customHeight="1">
      <c r="A3" s="102"/>
      <c r="B3" s="102"/>
      <c r="C3" s="103"/>
      <c r="D3" s="104"/>
      <c r="E3" s="102"/>
      <c r="F3" s="102"/>
      <c r="G3" s="96"/>
      <c r="H3" s="103"/>
      <c r="I3" s="102"/>
      <c r="J3" s="102"/>
      <c r="K3" s="27" t="s">
        <v>6</v>
      </c>
      <c r="L3" s="27" t="s">
        <v>750</v>
      </c>
      <c r="M3" s="27" t="s">
        <v>584</v>
      </c>
      <c r="N3" s="27" t="s">
        <v>7</v>
      </c>
      <c r="O3" s="27" t="s">
        <v>8</v>
      </c>
      <c r="P3" s="27" t="s">
        <v>9</v>
      </c>
      <c r="Q3" s="27" t="s">
        <v>12</v>
      </c>
      <c r="R3" s="27" t="s">
        <v>649</v>
      </c>
      <c r="S3" s="27" t="s">
        <v>13</v>
      </c>
      <c r="T3" s="73" t="s">
        <v>14</v>
      </c>
      <c r="U3" s="96"/>
      <c r="V3" s="96"/>
      <c r="W3" s="106"/>
      <c r="X3" s="96"/>
      <c r="Y3" s="95"/>
      <c r="Z3" s="96"/>
    </row>
    <row r="4" spans="1:35" ht="123" customHeight="1">
      <c r="A4" s="28">
        <v>1</v>
      </c>
      <c r="B4" s="29" t="s">
        <v>166</v>
      </c>
      <c r="C4" s="30">
        <v>41000</v>
      </c>
      <c r="D4" s="16">
        <v>41003</v>
      </c>
      <c r="E4" s="26" t="s">
        <v>15</v>
      </c>
      <c r="F4" s="17" t="s">
        <v>820</v>
      </c>
      <c r="G4" s="17" t="s">
        <v>16</v>
      </c>
      <c r="H4" s="17" t="s">
        <v>17</v>
      </c>
      <c r="I4" s="17" t="s">
        <v>107</v>
      </c>
      <c r="J4" s="18" t="s">
        <v>18</v>
      </c>
      <c r="K4" s="18">
        <v>9542460</v>
      </c>
      <c r="L4" s="18">
        <v>30</v>
      </c>
      <c r="M4" s="18">
        <v>65723.307000000001</v>
      </c>
      <c r="N4" s="18" t="s">
        <v>19</v>
      </c>
      <c r="O4" s="19">
        <f t="shared" ref="O4:O67" si="0">P4/1000</f>
        <v>0.5</v>
      </c>
      <c r="P4" s="18">
        <v>500</v>
      </c>
      <c r="Q4" s="23" t="s">
        <v>20</v>
      </c>
      <c r="R4" s="24" t="s">
        <v>668</v>
      </c>
      <c r="S4" s="24" t="s">
        <v>669</v>
      </c>
      <c r="T4" s="75" t="s">
        <v>21</v>
      </c>
      <c r="U4" s="20">
        <v>41121</v>
      </c>
      <c r="V4" s="20"/>
      <c r="W4" s="21"/>
      <c r="X4" s="20"/>
      <c r="Y4" s="20">
        <v>42005</v>
      </c>
      <c r="Z4" s="46" t="s">
        <v>428</v>
      </c>
      <c r="AH4" s="5"/>
      <c r="AI4" s="6"/>
    </row>
    <row r="5" spans="1:35" ht="123" customHeight="1">
      <c r="A5" s="28">
        <v>2</v>
      </c>
      <c r="B5" s="29" t="s">
        <v>167</v>
      </c>
      <c r="C5" s="30">
        <v>41000</v>
      </c>
      <c r="D5" s="16">
        <v>41008</v>
      </c>
      <c r="E5" s="26" t="s">
        <v>15</v>
      </c>
      <c r="F5" s="17" t="s">
        <v>821</v>
      </c>
      <c r="G5" s="17" t="s">
        <v>22</v>
      </c>
      <c r="H5" s="17" t="s">
        <v>17</v>
      </c>
      <c r="I5" s="17" t="s">
        <v>268</v>
      </c>
      <c r="J5" s="18" t="s">
        <v>23</v>
      </c>
      <c r="K5" s="18">
        <v>7124499</v>
      </c>
      <c r="L5" s="18">
        <v>5.01</v>
      </c>
      <c r="M5" s="18">
        <v>0</v>
      </c>
      <c r="N5" s="18" t="s">
        <v>19</v>
      </c>
      <c r="O5" s="19">
        <f t="shared" si="0"/>
        <v>0.5</v>
      </c>
      <c r="P5" s="18">
        <v>500</v>
      </c>
      <c r="Q5" s="23" t="s">
        <v>24</v>
      </c>
      <c r="R5" s="24">
        <v>2</v>
      </c>
      <c r="S5" s="24" t="s">
        <v>25</v>
      </c>
      <c r="T5" s="75" t="s">
        <v>26</v>
      </c>
      <c r="U5" s="20">
        <v>41121</v>
      </c>
      <c r="V5" s="20"/>
      <c r="W5" s="21"/>
      <c r="X5" s="20"/>
      <c r="Y5" s="20">
        <v>42005</v>
      </c>
      <c r="Z5" s="46" t="s">
        <v>428</v>
      </c>
      <c r="AH5" s="5"/>
      <c r="AI5" s="6"/>
    </row>
    <row r="6" spans="1:35" ht="123" customHeight="1">
      <c r="A6" s="28">
        <v>3</v>
      </c>
      <c r="B6" s="29" t="s">
        <v>168</v>
      </c>
      <c r="C6" s="30">
        <v>41000</v>
      </c>
      <c r="D6" s="16">
        <v>41009</v>
      </c>
      <c r="E6" s="25" t="s">
        <v>406</v>
      </c>
      <c r="F6" s="17" t="s">
        <v>822</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5" t="s">
        <v>484</v>
      </c>
      <c r="U6" s="20">
        <v>41121</v>
      </c>
      <c r="V6" s="20">
        <v>42082</v>
      </c>
      <c r="W6" s="21">
        <v>5</v>
      </c>
      <c r="X6" s="20">
        <v>41843</v>
      </c>
      <c r="Y6" s="21"/>
      <c r="Z6" s="31" t="s">
        <v>803</v>
      </c>
      <c r="AH6" s="5"/>
      <c r="AI6" s="6"/>
    </row>
    <row r="7" spans="1:35" ht="123" customHeight="1">
      <c r="A7" s="28">
        <v>4</v>
      </c>
      <c r="B7" s="29" t="s">
        <v>169</v>
      </c>
      <c r="C7" s="30">
        <v>41030</v>
      </c>
      <c r="D7" s="16">
        <v>41016</v>
      </c>
      <c r="E7" s="26" t="s">
        <v>15</v>
      </c>
      <c r="F7" s="17" t="s">
        <v>823</v>
      </c>
      <c r="G7" s="17" t="s">
        <v>29</v>
      </c>
      <c r="H7" s="17" t="s">
        <v>17</v>
      </c>
      <c r="I7" s="17" t="s">
        <v>268</v>
      </c>
      <c r="J7" s="18" t="s">
        <v>23</v>
      </c>
      <c r="K7" s="18">
        <v>5312828</v>
      </c>
      <c r="L7" s="18">
        <v>1700</v>
      </c>
      <c r="M7" s="18">
        <v>51472736.119999997</v>
      </c>
      <c r="N7" s="18" t="s">
        <v>19</v>
      </c>
      <c r="O7" s="19">
        <f t="shared" si="0"/>
        <v>0.5</v>
      </c>
      <c r="P7" s="18">
        <v>500</v>
      </c>
      <c r="Q7" s="23" t="s">
        <v>24</v>
      </c>
      <c r="R7" s="24">
        <v>1</v>
      </c>
      <c r="S7" s="24" t="s">
        <v>670</v>
      </c>
      <c r="T7" s="75"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824</v>
      </c>
      <c r="G8" s="17" t="s">
        <v>31</v>
      </c>
      <c r="H8" s="17" t="s">
        <v>17</v>
      </c>
      <c r="I8" s="17" t="s">
        <v>268</v>
      </c>
      <c r="J8" s="18" t="s">
        <v>23</v>
      </c>
      <c r="K8" s="18">
        <v>3263941</v>
      </c>
      <c r="L8" s="18">
        <v>3.5</v>
      </c>
      <c r="M8" s="18">
        <v>105610.368</v>
      </c>
      <c r="N8" s="18" t="s">
        <v>19</v>
      </c>
      <c r="O8" s="19">
        <f t="shared" si="0"/>
        <v>0.5</v>
      </c>
      <c r="P8" s="18">
        <v>500</v>
      </c>
      <c r="Q8" s="23" t="s">
        <v>24</v>
      </c>
      <c r="R8" s="24">
        <v>1</v>
      </c>
      <c r="S8" s="24" t="s">
        <v>670</v>
      </c>
      <c r="T8" s="75" t="s">
        <v>32</v>
      </c>
      <c r="U8" s="20">
        <v>41152</v>
      </c>
      <c r="V8" s="20"/>
      <c r="W8" s="21"/>
      <c r="X8" s="20"/>
      <c r="Y8" s="20">
        <v>42005</v>
      </c>
      <c r="Z8" s="46" t="s">
        <v>428</v>
      </c>
      <c r="AH8" s="5"/>
      <c r="AI8" s="6"/>
    </row>
    <row r="9" spans="1:35" ht="123" customHeight="1">
      <c r="A9" s="28">
        <v>6</v>
      </c>
      <c r="B9" s="29" t="s">
        <v>171</v>
      </c>
      <c r="C9" s="30">
        <v>41061</v>
      </c>
      <c r="D9" s="16">
        <v>41053</v>
      </c>
      <c r="E9" s="26" t="s">
        <v>15</v>
      </c>
      <c r="F9" s="17" t="s">
        <v>825</v>
      </c>
      <c r="G9" s="17" t="s">
        <v>33</v>
      </c>
      <c r="H9" s="33" t="s">
        <v>34</v>
      </c>
      <c r="I9" s="17" t="s">
        <v>269</v>
      </c>
      <c r="J9" s="18" t="s">
        <v>35</v>
      </c>
      <c r="K9" s="18">
        <v>564097</v>
      </c>
      <c r="L9" s="18">
        <v>48.5</v>
      </c>
      <c r="M9" s="18">
        <v>24943.64</v>
      </c>
      <c r="N9" s="18" t="s">
        <v>36</v>
      </c>
      <c r="O9" s="19">
        <f t="shared" si="0"/>
        <v>5.0000000000000001E-3</v>
      </c>
      <c r="P9" s="18">
        <v>5</v>
      </c>
      <c r="Q9" s="23" t="s">
        <v>37</v>
      </c>
      <c r="R9" s="24" t="s">
        <v>671</v>
      </c>
      <c r="S9" s="24" t="s">
        <v>672</v>
      </c>
      <c r="T9" s="75" t="s">
        <v>38</v>
      </c>
      <c r="U9" s="20">
        <v>41124</v>
      </c>
      <c r="V9" s="20"/>
      <c r="W9" s="21"/>
      <c r="X9" s="20"/>
      <c r="Y9" s="20">
        <f>U9+270</f>
        <v>41394</v>
      </c>
      <c r="Z9" s="22"/>
      <c r="AH9" s="5"/>
      <c r="AI9" s="6"/>
    </row>
    <row r="10" spans="1:35" ht="123" customHeight="1">
      <c r="A10" s="28">
        <v>7</v>
      </c>
      <c r="B10" s="29" t="s">
        <v>172</v>
      </c>
      <c r="C10" s="30">
        <v>41061</v>
      </c>
      <c r="D10" s="34">
        <v>41060</v>
      </c>
      <c r="E10" s="26" t="s">
        <v>15</v>
      </c>
      <c r="F10" s="17" t="s">
        <v>826</v>
      </c>
      <c r="G10" s="17" t="s">
        <v>39</v>
      </c>
      <c r="H10" s="17" t="s">
        <v>17</v>
      </c>
      <c r="I10" s="17" t="s">
        <v>268</v>
      </c>
      <c r="J10" s="18" t="s">
        <v>23</v>
      </c>
      <c r="K10" s="18" t="s">
        <v>510</v>
      </c>
      <c r="L10" s="18">
        <v>0</v>
      </c>
      <c r="M10" s="18">
        <v>0</v>
      </c>
      <c r="N10" s="18" t="s">
        <v>19</v>
      </c>
      <c r="O10" s="19">
        <f t="shared" si="0"/>
        <v>0.5</v>
      </c>
      <c r="P10" s="18">
        <v>500</v>
      </c>
      <c r="Q10" s="23"/>
      <c r="R10" s="24"/>
      <c r="S10" s="24"/>
      <c r="T10" s="75"/>
      <c r="U10" s="20" t="s">
        <v>612</v>
      </c>
      <c r="V10" s="20"/>
      <c r="W10" s="21"/>
      <c r="X10" s="20"/>
      <c r="Y10" s="20"/>
      <c r="Z10" s="22" t="s">
        <v>295</v>
      </c>
    </row>
    <row r="11" spans="1:35" ht="123" customHeight="1">
      <c r="A11" s="28">
        <v>8</v>
      </c>
      <c r="B11" s="29" t="s">
        <v>173</v>
      </c>
      <c r="C11" s="30">
        <v>41061</v>
      </c>
      <c r="D11" s="16">
        <v>41067</v>
      </c>
      <c r="E11" s="26" t="s">
        <v>15</v>
      </c>
      <c r="F11" s="17" t="s">
        <v>827</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673</v>
      </c>
      <c r="T11" s="75"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828</v>
      </c>
      <c r="G12" s="17" t="s">
        <v>44</v>
      </c>
      <c r="H12" s="17" t="s">
        <v>17</v>
      </c>
      <c r="I12" s="17" t="s">
        <v>41</v>
      </c>
      <c r="J12" s="18" t="s">
        <v>18</v>
      </c>
      <c r="K12" s="18">
        <v>9426967</v>
      </c>
      <c r="L12" s="18">
        <v>6.5</v>
      </c>
      <c r="M12" s="18">
        <v>16569.721000000001</v>
      </c>
      <c r="N12" s="18" t="s">
        <v>36</v>
      </c>
      <c r="O12" s="19">
        <f t="shared" si="0"/>
        <v>0.02</v>
      </c>
      <c r="P12" s="18">
        <v>20</v>
      </c>
      <c r="Q12" s="23" t="s">
        <v>20</v>
      </c>
      <c r="R12" s="24" t="s">
        <v>668</v>
      </c>
      <c r="S12" s="24" t="s">
        <v>669</v>
      </c>
      <c r="T12" s="75" t="s">
        <v>45</v>
      </c>
      <c r="U12" s="20">
        <v>41124</v>
      </c>
      <c r="V12" s="20"/>
      <c r="W12" s="21"/>
      <c r="X12" s="20"/>
      <c r="Y12" s="20">
        <v>42005</v>
      </c>
      <c r="Z12" s="46" t="s">
        <v>428</v>
      </c>
      <c r="AH12" s="5"/>
      <c r="AI12" s="6"/>
    </row>
    <row r="13" spans="1:35" ht="123" customHeight="1">
      <c r="A13" s="28">
        <v>10</v>
      </c>
      <c r="B13" s="29" t="s">
        <v>175</v>
      </c>
      <c r="C13" s="30">
        <v>41091</v>
      </c>
      <c r="D13" s="16">
        <v>41079</v>
      </c>
      <c r="E13" s="26" t="s">
        <v>15</v>
      </c>
      <c r="F13" s="17" t="s">
        <v>829</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674</v>
      </c>
      <c r="T13" s="75" t="s">
        <v>47</v>
      </c>
      <c r="U13" s="20">
        <v>41124</v>
      </c>
      <c r="V13" s="20"/>
      <c r="W13" s="21"/>
      <c r="X13" s="20"/>
      <c r="Y13" s="20">
        <v>42005</v>
      </c>
      <c r="Z13" s="46" t="s">
        <v>428</v>
      </c>
      <c r="AH13" s="5"/>
      <c r="AI13" s="6"/>
    </row>
    <row r="14" spans="1:35" ht="136.5" customHeight="1">
      <c r="A14" s="28">
        <v>11</v>
      </c>
      <c r="B14" s="29" t="s">
        <v>176</v>
      </c>
      <c r="C14" s="30">
        <v>41091</v>
      </c>
      <c r="D14" s="16">
        <v>41088</v>
      </c>
      <c r="E14" s="25" t="s">
        <v>406</v>
      </c>
      <c r="F14" s="17" t="s">
        <v>830</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675</v>
      </c>
      <c r="T14" s="75" t="s">
        <v>49</v>
      </c>
      <c r="U14" s="20">
        <v>41124</v>
      </c>
      <c r="V14" s="20">
        <v>41423</v>
      </c>
      <c r="W14" s="21">
        <v>1</v>
      </c>
      <c r="X14" s="20"/>
      <c r="Y14" s="20"/>
      <c r="Z14" s="31" t="s">
        <v>435</v>
      </c>
      <c r="AH14" s="5"/>
      <c r="AI14" s="6"/>
    </row>
    <row r="15" spans="1:35" ht="149.25" customHeight="1">
      <c r="A15" s="28">
        <v>12</v>
      </c>
      <c r="B15" s="29" t="s">
        <v>177</v>
      </c>
      <c r="C15" s="30">
        <v>41122</v>
      </c>
      <c r="D15" s="16">
        <v>41115</v>
      </c>
      <c r="E15" s="26" t="s">
        <v>15</v>
      </c>
      <c r="F15" s="17" t="s">
        <v>831</v>
      </c>
      <c r="G15" s="17" t="s">
        <v>50</v>
      </c>
      <c r="H15" s="33" t="s">
        <v>34</v>
      </c>
      <c r="I15" s="35" t="s">
        <v>51</v>
      </c>
      <c r="J15" s="33" t="s">
        <v>51</v>
      </c>
      <c r="K15" s="18">
        <v>4195177</v>
      </c>
      <c r="L15" s="18">
        <v>40</v>
      </c>
      <c r="M15" s="18">
        <v>20291.97</v>
      </c>
      <c r="N15" s="18" t="s">
        <v>36</v>
      </c>
      <c r="O15" s="19">
        <f t="shared" si="0"/>
        <v>4.0000000000000001E-3</v>
      </c>
      <c r="P15" s="18">
        <v>4</v>
      </c>
      <c r="Q15" s="23" t="s">
        <v>52</v>
      </c>
      <c r="R15" s="24" t="s">
        <v>676</v>
      </c>
      <c r="S15" s="24">
        <v>29271</v>
      </c>
      <c r="T15" s="75"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832</v>
      </c>
      <c r="G16" s="17" t="s">
        <v>54</v>
      </c>
      <c r="H16" s="17" t="s">
        <v>17</v>
      </c>
      <c r="I16" s="17" t="s">
        <v>268</v>
      </c>
      <c r="J16" s="33" t="s">
        <v>51</v>
      </c>
      <c r="K16" s="18">
        <v>4462420</v>
      </c>
      <c r="L16" s="18">
        <v>157</v>
      </c>
      <c r="M16" s="18">
        <v>2133864.66</v>
      </c>
      <c r="N16" s="18" t="s">
        <v>36</v>
      </c>
      <c r="O16" s="19">
        <f t="shared" si="0"/>
        <v>0.03</v>
      </c>
      <c r="P16" s="18">
        <v>30</v>
      </c>
      <c r="Q16" s="23" t="s">
        <v>55</v>
      </c>
      <c r="R16" s="24" t="s">
        <v>671</v>
      </c>
      <c r="S16" s="24" t="s">
        <v>677</v>
      </c>
      <c r="T16" s="75" t="s">
        <v>56</v>
      </c>
      <c r="U16" s="20">
        <v>41152</v>
      </c>
      <c r="V16" s="20"/>
      <c r="W16" s="21"/>
      <c r="X16" s="20"/>
      <c r="Y16" s="20">
        <v>42005</v>
      </c>
      <c r="Z16" s="46" t="s">
        <v>428</v>
      </c>
      <c r="AH16" s="5"/>
      <c r="AI16" s="6"/>
    </row>
    <row r="17" spans="1:35" ht="123" customHeight="1">
      <c r="A17" s="28">
        <v>14</v>
      </c>
      <c r="B17" s="29" t="s">
        <v>179</v>
      </c>
      <c r="C17" s="30">
        <v>41122</v>
      </c>
      <c r="D17" s="16">
        <v>41127</v>
      </c>
      <c r="E17" s="26" t="s">
        <v>15</v>
      </c>
      <c r="F17" s="17" t="s">
        <v>833</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678</v>
      </c>
      <c r="S17" s="24" t="s">
        <v>679</v>
      </c>
      <c r="T17" s="75"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833</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680</v>
      </c>
      <c r="S18" s="24" t="s">
        <v>60</v>
      </c>
      <c r="T18" s="75"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834</v>
      </c>
      <c r="G19" s="17" t="s">
        <v>66</v>
      </c>
      <c r="H19" s="17" t="s">
        <v>17</v>
      </c>
      <c r="I19" s="17" t="s">
        <v>41</v>
      </c>
      <c r="J19" s="18" t="s">
        <v>18</v>
      </c>
      <c r="K19" s="18">
        <v>3682377</v>
      </c>
      <c r="L19" s="18">
        <v>50</v>
      </c>
      <c r="M19" s="18">
        <v>245680.48</v>
      </c>
      <c r="N19" s="18" t="s">
        <v>19</v>
      </c>
      <c r="O19" s="19">
        <f t="shared" si="0"/>
        <v>0.25</v>
      </c>
      <c r="P19" s="18">
        <v>250</v>
      </c>
      <c r="Q19" s="23" t="s">
        <v>41</v>
      </c>
      <c r="R19" s="24" t="s">
        <v>671</v>
      </c>
      <c r="S19" s="24" t="s">
        <v>67</v>
      </c>
      <c r="T19" s="75" t="s">
        <v>68</v>
      </c>
      <c r="U19" s="20">
        <v>41152</v>
      </c>
      <c r="V19" s="20"/>
      <c r="W19" s="21"/>
      <c r="X19" s="20"/>
      <c r="Y19" s="20">
        <v>42005</v>
      </c>
      <c r="Z19" s="46" t="s">
        <v>428</v>
      </c>
      <c r="AH19" s="5"/>
      <c r="AI19" s="6"/>
    </row>
    <row r="20" spans="1:35" ht="123" customHeight="1">
      <c r="A20" s="28">
        <v>17</v>
      </c>
      <c r="B20" s="29" t="s">
        <v>182</v>
      </c>
      <c r="C20" s="30">
        <v>41153</v>
      </c>
      <c r="D20" s="16">
        <v>41152</v>
      </c>
      <c r="E20" s="26" t="s">
        <v>15</v>
      </c>
      <c r="F20" s="17" t="s">
        <v>835</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5" t="s">
        <v>71</v>
      </c>
      <c r="U20" s="20">
        <v>41187</v>
      </c>
      <c r="V20" s="20"/>
      <c r="W20" s="21"/>
      <c r="X20" s="20"/>
      <c r="Y20" s="20">
        <v>42005</v>
      </c>
      <c r="Z20" s="46" t="s">
        <v>428</v>
      </c>
      <c r="AH20" s="5"/>
      <c r="AI20" s="6"/>
    </row>
    <row r="21" spans="1:35" ht="123" customHeight="1">
      <c r="A21" s="28">
        <v>18</v>
      </c>
      <c r="B21" s="29" t="s">
        <v>183</v>
      </c>
      <c r="C21" s="30">
        <v>41153</v>
      </c>
      <c r="D21" s="16">
        <v>41152</v>
      </c>
      <c r="E21" s="26" t="s">
        <v>15</v>
      </c>
      <c r="F21" s="17" t="s">
        <v>836</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5" t="s">
        <v>74</v>
      </c>
      <c r="U21" s="20">
        <v>41257</v>
      </c>
      <c r="V21" s="20"/>
      <c r="W21" s="21"/>
      <c r="X21" s="20"/>
      <c r="Y21" s="20">
        <v>42005</v>
      </c>
      <c r="Z21" s="46" t="s">
        <v>428</v>
      </c>
      <c r="AH21" s="5"/>
      <c r="AI21" s="6"/>
    </row>
    <row r="22" spans="1:35" ht="123" customHeight="1">
      <c r="A22" s="28">
        <v>19</v>
      </c>
      <c r="B22" s="29" t="s">
        <v>184</v>
      </c>
      <c r="C22" s="30">
        <v>41183</v>
      </c>
      <c r="D22" s="16">
        <v>41176</v>
      </c>
      <c r="E22" s="26" t="s">
        <v>15</v>
      </c>
      <c r="F22" s="17" t="s">
        <v>837</v>
      </c>
      <c r="G22" s="17" t="s">
        <v>75</v>
      </c>
      <c r="H22" s="17" t="s">
        <v>17</v>
      </c>
      <c r="I22" s="17" t="s">
        <v>63</v>
      </c>
      <c r="J22" s="18" t="s">
        <v>63</v>
      </c>
      <c r="K22" s="18">
        <v>5559740</v>
      </c>
      <c r="L22" s="18">
        <v>5</v>
      </c>
      <c r="M22" s="18">
        <v>102768.743</v>
      </c>
      <c r="N22" s="18" t="s">
        <v>36</v>
      </c>
      <c r="O22" s="19">
        <f t="shared" si="0"/>
        <v>5.0000000000000001E-3</v>
      </c>
      <c r="P22" s="18">
        <v>5</v>
      </c>
      <c r="Q22" s="23" t="s">
        <v>132</v>
      </c>
      <c r="R22" s="24" t="s">
        <v>681</v>
      </c>
      <c r="S22" s="24" t="s">
        <v>77</v>
      </c>
      <c r="T22" s="75" t="s">
        <v>78</v>
      </c>
      <c r="U22" s="20">
        <v>41187</v>
      </c>
      <c r="V22" s="20"/>
      <c r="W22" s="21"/>
      <c r="X22" s="20"/>
      <c r="Y22" s="20">
        <v>42005</v>
      </c>
      <c r="Z22" s="46" t="s">
        <v>428</v>
      </c>
      <c r="AH22" s="5"/>
      <c r="AI22" s="6"/>
    </row>
    <row r="23" spans="1:35" ht="123" customHeight="1">
      <c r="A23" s="28">
        <v>20</v>
      </c>
      <c r="B23" s="29" t="s">
        <v>185</v>
      </c>
      <c r="C23" s="30">
        <v>41214</v>
      </c>
      <c r="D23" s="16">
        <v>41186</v>
      </c>
      <c r="E23" s="26" t="s">
        <v>15</v>
      </c>
      <c r="F23" s="17" t="s">
        <v>838</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682</v>
      </c>
      <c r="T23" s="75" t="s">
        <v>80</v>
      </c>
      <c r="U23" s="20">
        <v>41248</v>
      </c>
      <c r="V23" s="20"/>
      <c r="W23" s="21"/>
      <c r="X23" s="20"/>
      <c r="Y23" s="20">
        <v>42005</v>
      </c>
      <c r="Z23" s="46" t="s">
        <v>428</v>
      </c>
      <c r="AH23" s="5"/>
      <c r="AI23" s="6"/>
    </row>
    <row r="24" spans="1:35" ht="123" customHeight="1">
      <c r="A24" s="28">
        <v>21</v>
      </c>
      <c r="B24" s="29" t="s">
        <v>186</v>
      </c>
      <c r="C24" s="30">
        <v>41215</v>
      </c>
      <c r="D24" s="16">
        <v>41204</v>
      </c>
      <c r="E24" s="26" t="s">
        <v>15</v>
      </c>
      <c r="F24" s="17" t="s">
        <v>839</v>
      </c>
      <c r="G24" s="17" t="s">
        <v>81</v>
      </c>
      <c r="H24" s="17" t="s">
        <v>17</v>
      </c>
      <c r="I24" s="17" t="s">
        <v>268</v>
      </c>
      <c r="J24" s="33" t="s">
        <v>51</v>
      </c>
      <c r="K24" s="18">
        <v>4302377</v>
      </c>
      <c r="L24" s="18">
        <v>320</v>
      </c>
      <c r="M24" s="18">
        <v>443509.8</v>
      </c>
      <c r="N24" s="18" t="s">
        <v>19</v>
      </c>
      <c r="O24" s="19">
        <f t="shared" si="0"/>
        <v>0.5</v>
      </c>
      <c r="P24" s="18">
        <v>500</v>
      </c>
      <c r="Q24" s="23" t="s">
        <v>55</v>
      </c>
      <c r="R24" s="24" t="s">
        <v>671</v>
      </c>
      <c r="S24" s="24" t="s">
        <v>683</v>
      </c>
      <c r="T24" s="75" t="s">
        <v>82</v>
      </c>
      <c r="U24" s="20">
        <v>41248</v>
      </c>
      <c r="V24" s="20"/>
      <c r="W24" s="21"/>
      <c r="X24" s="20"/>
      <c r="Y24" s="20">
        <v>42005</v>
      </c>
      <c r="Z24" s="46" t="s">
        <v>428</v>
      </c>
      <c r="AH24" s="5"/>
      <c r="AI24" s="6"/>
    </row>
    <row r="25" spans="1:35" ht="136.5" customHeight="1">
      <c r="A25" s="28">
        <v>22</v>
      </c>
      <c r="B25" s="29" t="s">
        <v>187</v>
      </c>
      <c r="C25" s="30">
        <v>41214</v>
      </c>
      <c r="D25" s="16" t="s">
        <v>284</v>
      </c>
      <c r="E25" s="26" t="s">
        <v>15</v>
      </c>
      <c r="F25" s="17" t="s">
        <v>840</v>
      </c>
      <c r="G25" s="17" t="s">
        <v>83</v>
      </c>
      <c r="H25" s="17" t="s">
        <v>17</v>
      </c>
      <c r="I25" s="17" t="s">
        <v>41</v>
      </c>
      <c r="J25" s="18" t="s">
        <v>18</v>
      </c>
      <c r="K25" s="35" t="s">
        <v>84</v>
      </c>
      <c r="L25" s="36">
        <v>40</v>
      </c>
      <c r="M25" s="36">
        <v>301953.48</v>
      </c>
      <c r="N25" s="18" t="s">
        <v>19</v>
      </c>
      <c r="O25" s="19">
        <f t="shared" si="0"/>
        <v>0.5</v>
      </c>
      <c r="P25" s="18">
        <v>500</v>
      </c>
      <c r="Q25" s="23" t="s">
        <v>41</v>
      </c>
      <c r="R25" s="24" t="s">
        <v>671</v>
      </c>
      <c r="S25" s="24" t="s">
        <v>684</v>
      </c>
      <c r="T25" s="75"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841</v>
      </c>
      <c r="G26" s="17" t="s">
        <v>83</v>
      </c>
      <c r="H26" s="17" t="s">
        <v>17</v>
      </c>
      <c r="I26" s="17" t="s">
        <v>41</v>
      </c>
      <c r="J26" s="18" t="s">
        <v>18</v>
      </c>
      <c r="K26" s="18">
        <v>2189790</v>
      </c>
      <c r="L26" s="18">
        <v>180</v>
      </c>
      <c r="M26" s="18">
        <v>1753849.32</v>
      </c>
      <c r="N26" s="18" t="s">
        <v>19</v>
      </c>
      <c r="O26" s="19">
        <f t="shared" si="0"/>
        <v>0.75</v>
      </c>
      <c r="P26" s="18">
        <v>750</v>
      </c>
      <c r="Q26" s="23" t="s">
        <v>41</v>
      </c>
      <c r="R26" s="24" t="s">
        <v>671</v>
      </c>
      <c r="S26" s="24" t="s">
        <v>684</v>
      </c>
      <c r="T26" s="75" t="s">
        <v>87</v>
      </c>
      <c r="U26" s="20">
        <v>41450</v>
      </c>
      <c r="V26" s="20"/>
      <c r="W26" s="21"/>
      <c r="X26" s="20"/>
      <c r="Y26" s="20">
        <f>U26+270</f>
        <v>41720</v>
      </c>
      <c r="Z26" s="22" t="s">
        <v>332</v>
      </c>
      <c r="AH26" s="5"/>
      <c r="AI26" s="6"/>
    </row>
    <row r="27" spans="1:35" ht="136.5" customHeight="1">
      <c r="A27" s="28">
        <v>24</v>
      </c>
      <c r="B27" s="29" t="s">
        <v>189</v>
      </c>
      <c r="C27" s="30">
        <v>41214</v>
      </c>
      <c r="D27" s="16" t="s">
        <v>285</v>
      </c>
      <c r="E27" s="25" t="s">
        <v>27</v>
      </c>
      <c r="F27" s="17" t="s">
        <v>842</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684</v>
      </c>
      <c r="T27" s="75" t="s">
        <v>88</v>
      </c>
      <c r="U27" s="20">
        <v>41450</v>
      </c>
      <c r="V27" s="20">
        <v>42396</v>
      </c>
      <c r="W27" s="21">
        <v>30</v>
      </c>
      <c r="X27" s="20">
        <v>41992</v>
      </c>
      <c r="Y27" s="20"/>
      <c r="Z27" s="23" t="s">
        <v>601</v>
      </c>
      <c r="AH27" s="5"/>
      <c r="AI27" s="6"/>
    </row>
    <row r="28" spans="1:35" ht="123" customHeight="1">
      <c r="A28" s="28">
        <v>25</v>
      </c>
      <c r="B28" s="29" t="s">
        <v>190</v>
      </c>
      <c r="C28" s="30">
        <v>41214</v>
      </c>
      <c r="D28" s="16">
        <v>41213</v>
      </c>
      <c r="E28" s="26" t="s">
        <v>15</v>
      </c>
      <c r="F28" s="17" t="s">
        <v>843</v>
      </c>
      <c r="G28" s="17" t="s">
        <v>83</v>
      </c>
      <c r="H28" s="17" t="s">
        <v>17</v>
      </c>
      <c r="I28" s="17" t="s">
        <v>41</v>
      </c>
      <c r="J28" s="18" t="s">
        <v>18</v>
      </c>
      <c r="K28" s="18">
        <v>97139</v>
      </c>
      <c r="L28" s="18">
        <v>125</v>
      </c>
      <c r="M28" s="18">
        <v>1921086</v>
      </c>
      <c r="N28" s="18" t="s">
        <v>19</v>
      </c>
      <c r="O28" s="19">
        <f t="shared" si="0"/>
        <v>0.5</v>
      </c>
      <c r="P28" s="18">
        <v>500</v>
      </c>
      <c r="Q28" s="22" t="s">
        <v>41</v>
      </c>
      <c r="R28" s="24" t="s">
        <v>671</v>
      </c>
      <c r="S28" s="24" t="s">
        <v>684</v>
      </c>
      <c r="T28" s="75" t="s">
        <v>89</v>
      </c>
      <c r="U28" s="20" t="s">
        <v>612</v>
      </c>
      <c r="V28" s="20"/>
      <c r="W28" s="21"/>
      <c r="X28" s="20"/>
      <c r="Y28" s="20"/>
      <c r="Z28" s="22" t="s">
        <v>366</v>
      </c>
    </row>
    <row r="29" spans="1:35" ht="136.5" customHeight="1">
      <c r="A29" s="28">
        <v>26</v>
      </c>
      <c r="B29" s="29" t="s">
        <v>191</v>
      </c>
      <c r="C29" s="30">
        <v>41214</v>
      </c>
      <c r="D29" s="16">
        <v>41226</v>
      </c>
      <c r="E29" s="26" t="s">
        <v>15</v>
      </c>
      <c r="F29" s="17" t="s">
        <v>844</v>
      </c>
      <c r="G29" s="17" t="s">
        <v>90</v>
      </c>
      <c r="H29" s="17" t="s">
        <v>17</v>
      </c>
      <c r="I29" s="17" t="s">
        <v>41</v>
      </c>
      <c r="J29" s="18" t="s">
        <v>18</v>
      </c>
      <c r="K29" s="18" t="s">
        <v>91</v>
      </c>
      <c r="L29" s="18" t="s">
        <v>751</v>
      </c>
      <c r="M29" s="18" t="s">
        <v>751</v>
      </c>
      <c r="N29" s="18" t="s">
        <v>36</v>
      </c>
      <c r="O29" s="19">
        <f t="shared" si="0"/>
        <v>0.01</v>
      </c>
      <c r="P29" s="18">
        <v>10</v>
      </c>
      <c r="Q29" s="22" t="s">
        <v>41</v>
      </c>
      <c r="R29" s="24" t="s">
        <v>671</v>
      </c>
      <c r="S29" s="24" t="s">
        <v>673</v>
      </c>
      <c r="T29" s="75" t="s">
        <v>92</v>
      </c>
      <c r="U29" s="20">
        <v>41249</v>
      </c>
      <c r="V29" s="20"/>
      <c r="W29" s="21"/>
      <c r="X29" s="20"/>
      <c r="Y29" s="20">
        <v>42005</v>
      </c>
      <c r="Z29" s="46" t="s">
        <v>428</v>
      </c>
      <c r="AH29" s="5"/>
      <c r="AI29" s="6"/>
    </row>
    <row r="30" spans="1:35" ht="123" customHeight="1">
      <c r="A30" s="28">
        <v>27</v>
      </c>
      <c r="B30" s="29" t="s">
        <v>192</v>
      </c>
      <c r="C30" s="30">
        <v>41214</v>
      </c>
      <c r="D30" s="16">
        <v>41227</v>
      </c>
      <c r="E30" s="26" t="s">
        <v>15</v>
      </c>
      <c r="F30" s="17" t="s">
        <v>845</v>
      </c>
      <c r="G30" s="17" t="s">
        <v>93</v>
      </c>
      <c r="H30" s="33" t="s">
        <v>34</v>
      </c>
      <c r="I30" s="17" t="s">
        <v>270</v>
      </c>
      <c r="J30" s="18" t="s">
        <v>23</v>
      </c>
      <c r="K30" s="18">
        <v>5088100</v>
      </c>
      <c r="L30" s="18">
        <v>1899</v>
      </c>
      <c r="M30" s="18">
        <v>7160682.5</v>
      </c>
      <c r="N30" s="18" t="s">
        <v>19</v>
      </c>
      <c r="O30" s="19">
        <f t="shared" si="0"/>
        <v>0.5</v>
      </c>
      <c r="P30" s="18">
        <v>500</v>
      </c>
      <c r="Q30" s="22" t="s">
        <v>94</v>
      </c>
      <c r="R30" s="24" t="s">
        <v>676</v>
      </c>
      <c r="S30" s="24" t="s">
        <v>685</v>
      </c>
      <c r="T30" s="75"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846</v>
      </c>
      <c r="G31" s="17" t="s">
        <v>83</v>
      </c>
      <c r="H31" s="17" t="s">
        <v>17</v>
      </c>
      <c r="I31" s="17" t="s">
        <v>41</v>
      </c>
      <c r="J31" s="18" t="s">
        <v>18</v>
      </c>
      <c r="K31" s="18" t="s">
        <v>510</v>
      </c>
      <c r="L31" s="18">
        <v>0</v>
      </c>
      <c r="M31" s="18">
        <v>0</v>
      </c>
      <c r="N31" s="18" t="s">
        <v>19</v>
      </c>
      <c r="O31" s="19">
        <f t="shared" si="0"/>
        <v>0.5</v>
      </c>
      <c r="P31" s="18">
        <v>500</v>
      </c>
      <c r="Q31" s="22" t="s">
        <v>41</v>
      </c>
      <c r="R31" s="24" t="s">
        <v>671</v>
      </c>
      <c r="S31" s="24" t="s">
        <v>684</v>
      </c>
      <c r="T31" s="75" t="s">
        <v>89</v>
      </c>
      <c r="U31" s="20" t="s">
        <v>612</v>
      </c>
      <c r="V31" s="20"/>
      <c r="W31" s="21"/>
      <c r="X31" s="20"/>
      <c r="Y31" s="20"/>
      <c r="Z31" s="22" t="s">
        <v>366</v>
      </c>
    </row>
    <row r="32" spans="1:35" ht="123" customHeight="1">
      <c r="A32" s="28">
        <v>29</v>
      </c>
      <c r="B32" s="29" t="s">
        <v>194</v>
      </c>
      <c r="C32" s="30">
        <v>41214</v>
      </c>
      <c r="D32" s="16">
        <v>41228</v>
      </c>
      <c r="E32" s="26" t="s">
        <v>15</v>
      </c>
      <c r="F32" s="17" t="s">
        <v>847</v>
      </c>
      <c r="G32" s="17" t="s">
        <v>83</v>
      </c>
      <c r="H32" s="17" t="s">
        <v>17</v>
      </c>
      <c r="I32" s="17" t="s">
        <v>41</v>
      </c>
      <c r="J32" s="18" t="s">
        <v>18</v>
      </c>
      <c r="K32" s="18">
        <v>325643</v>
      </c>
      <c r="L32" s="18">
        <v>40</v>
      </c>
      <c r="M32" s="18">
        <v>500039.08</v>
      </c>
      <c r="N32" s="18" t="s">
        <v>19</v>
      </c>
      <c r="O32" s="19">
        <f t="shared" si="0"/>
        <v>0.5</v>
      </c>
      <c r="P32" s="18">
        <v>500</v>
      </c>
      <c r="Q32" s="22" t="s">
        <v>41</v>
      </c>
      <c r="R32" s="24" t="s">
        <v>671</v>
      </c>
      <c r="S32" s="24" t="s">
        <v>684</v>
      </c>
      <c r="T32" s="75" t="s">
        <v>89</v>
      </c>
      <c r="U32" s="20" t="s">
        <v>612</v>
      </c>
      <c r="V32" s="20"/>
      <c r="W32" s="21"/>
      <c r="X32" s="20"/>
      <c r="Y32" s="20"/>
      <c r="Z32" s="22" t="s">
        <v>366</v>
      </c>
    </row>
    <row r="33" spans="1:35" ht="123" customHeight="1">
      <c r="A33" s="28">
        <v>30</v>
      </c>
      <c r="B33" s="29" t="s">
        <v>195</v>
      </c>
      <c r="C33" s="30">
        <v>41214</v>
      </c>
      <c r="D33" s="16">
        <v>41228</v>
      </c>
      <c r="E33" s="26" t="s">
        <v>15</v>
      </c>
      <c r="F33" s="17" t="s">
        <v>848</v>
      </c>
      <c r="G33" s="17" t="s">
        <v>96</v>
      </c>
      <c r="H33" s="17" t="s">
        <v>17</v>
      </c>
      <c r="I33" s="17" t="s">
        <v>51</v>
      </c>
      <c r="J33" s="33" t="s">
        <v>51</v>
      </c>
      <c r="K33" s="35" t="s">
        <v>97</v>
      </c>
      <c r="L33" s="36">
        <v>3</v>
      </c>
      <c r="M33" s="36">
        <v>376.64</v>
      </c>
      <c r="N33" s="18" t="s">
        <v>19</v>
      </c>
      <c r="O33" s="19">
        <f t="shared" si="0"/>
        <v>0.5</v>
      </c>
      <c r="P33" s="18">
        <v>500</v>
      </c>
      <c r="Q33" s="22" t="s">
        <v>55</v>
      </c>
      <c r="R33" s="24" t="s">
        <v>671</v>
      </c>
      <c r="S33" s="24" t="s">
        <v>98</v>
      </c>
      <c r="T33" s="75" t="s">
        <v>99</v>
      </c>
      <c r="U33" s="20">
        <v>41248</v>
      </c>
      <c r="V33" s="20"/>
      <c r="W33" s="21"/>
      <c r="X33" s="20"/>
      <c r="Y33" s="20">
        <v>42005</v>
      </c>
      <c r="Z33" s="46" t="s">
        <v>428</v>
      </c>
      <c r="AH33" s="5"/>
      <c r="AI33" s="6"/>
    </row>
    <row r="34" spans="1:35" ht="123" customHeight="1">
      <c r="A34" s="28">
        <v>31</v>
      </c>
      <c r="B34" s="29" t="s">
        <v>196</v>
      </c>
      <c r="C34" s="30">
        <v>41214</v>
      </c>
      <c r="D34" s="16">
        <v>41228</v>
      </c>
      <c r="E34" s="26" t="s">
        <v>15</v>
      </c>
      <c r="F34" s="17" t="s">
        <v>849</v>
      </c>
      <c r="G34" s="17" t="s">
        <v>100</v>
      </c>
      <c r="H34" s="17" t="s">
        <v>101</v>
      </c>
      <c r="I34" s="17" t="s">
        <v>20</v>
      </c>
      <c r="J34" s="18" t="s">
        <v>23</v>
      </c>
      <c r="K34" s="18">
        <v>5230462</v>
      </c>
      <c r="L34" s="18">
        <v>1176</v>
      </c>
      <c r="M34" s="18">
        <v>12775187.16</v>
      </c>
      <c r="N34" s="18" t="s">
        <v>36</v>
      </c>
      <c r="O34" s="19">
        <f t="shared" si="0"/>
        <v>0.4</v>
      </c>
      <c r="P34" s="18">
        <v>400</v>
      </c>
      <c r="Q34" s="22" t="s">
        <v>94</v>
      </c>
      <c r="R34" s="24" t="s">
        <v>671</v>
      </c>
      <c r="S34" s="24" t="s">
        <v>686</v>
      </c>
      <c r="T34" s="75"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850</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687</v>
      </c>
      <c r="T35" s="75"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851</v>
      </c>
      <c r="G36" s="17" t="s">
        <v>106</v>
      </c>
      <c r="H36" s="17" t="s">
        <v>17</v>
      </c>
      <c r="I36" s="17" t="s">
        <v>20</v>
      </c>
      <c r="J36" s="18" t="s">
        <v>18</v>
      </c>
      <c r="K36" s="18">
        <v>9559330</v>
      </c>
      <c r="L36" s="18">
        <v>378</v>
      </c>
      <c r="M36" s="18">
        <v>2910646.665</v>
      </c>
      <c r="N36" s="18" t="s">
        <v>19</v>
      </c>
      <c r="O36" s="19">
        <f t="shared" si="0"/>
        <v>0.5</v>
      </c>
      <c r="P36" s="18">
        <v>500</v>
      </c>
      <c r="Q36" s="22" t="s">
        <v>20</v>
      </c>
      <c r="R36" s="24" t="s">
        <v>671</v>
      </c>
      <c r="S36" s="24" t="s">
        <v>688</v>
      </c>
      <c r="T36" s="75"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852</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670</v>
      </c>
      <c r="T37" s="75"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853</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689</v>
      </c>
      <c r="T38" s="75"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823</v>
      </c>
      <c r="G39" s="17" t="s">
        <v>113</v>
      </c>
      <c r="H39" s="33" t="s">
        <v>34</v>
      </c>
      <c r="I39" s="17" t="s">
        <v>23</v>
      </c>
      <c r="J39" s="18" t="s">
        <v>23</v>
      </c>
      <c r="K39" s="18">
        <v>5226910</v>
      </c>
      <c r="L39" s="18">
        <v>450</v>
      </c>
      <c r="M39" s="18">
        <v>2312040.96</v>
      </c>
      <c r="N39" s="18" t="s">
        <v>36</v>
      </c>
      <c r="O39" s="19">
        <f t="shared" si="0"/>
        <v>0.15</v>
      </c>
      <c r="P39" s="18">
        <v>150</v>
      </c>
      <c r="Q39" s="22" t="s">
        <v>59</v>
      </c>
      <c r="R39" s="24" t="s">
        <v>690</v>
      </c>
      <c r="S39" s="24" t="s">
        <v>691</v>
      </c>
      <c r="T39" s="75"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854</v>
      </c>
      <c r="G40" s="17" t="s">
        <v>115</v>
      </c>
      <c r="H40" s="17" t="s">
        <v>17</v>
      </c>
      <c r="I40" s="17" t="s">
        <v>20</v>
      </c>
      <c r="J40" s="18" t="s">
        <v>18</v>
      </c>
      <c r="K40" s="18">
        <v>9568789</v>
      </c>
      <c r="L40" s="18">
        <v>6</v>
      </c>
      <c r="M40" s="18">
        <v>44192.266000000003</v>
      </c>
      <c r="N40" s="18" t="s">
        <v>19</v>
      </c>
      <c r="O40" s="19">
        <f t="shared" si="0"/>
        <v>0.25</v>
      </c>
      <c r="P40" s="18">
        <v>250</v>
      </c>
      <c r="Q40" s="22" t="s">
        <v>20</v>
      </c>
      <c r="R40" s="24" t="s">
        <v>671</v>
      </c>
      <c r="S40" s="24" t="s">
        <v>692</v>
      </c>
      <c r="T40" s="75" t="s">
        <v>116</v>
      </c>
      <c r="U40" s="20">
        <v>41313</v>
      </c>
      <c r="V40" s="20"/>
      <c r="W40" s="21"/>
      <c r="X40" s="20"/>
      <c r="Y40" s="20">
        <v>42005</v>
      </c>
      <c r="Z40" s="46" t="s">
        <v>428</v>
      </c>
      <c r="AH40" s="5"/>
      <c r="AI40" s="6"/>
    </row>
    <row r="41" spans="1:35" ht="123" customHeight="1">
      <c r="A41" s="28">
        <v>38</v>
      </c>
      <c r="B41" s="29" t="s">
        <v>203</v>
      </c>
      <c r="C41" s="30">
        <v>41244</v>
      </c>
      <c r="D41" s="16">
        <v>41253</v>
      </c>
      <c r="E41" s="26" t="s">
        <v>15</v>
      </c>
      <c r="F41" s="17" t="s">
        <v>855</v>
      </c>
      <c r="G41" s="17" t="s">
        <v>117</v>
      </c>
      <c r="H41" s="17" t="s">
        <v>17</v>
      </c>
      <c r="I41" s="17" t="s">
        <v>20</v>
      </c>
      <c r="J41" s="18" t="s">
        <v>18</v>
      </c>
      <c r="K41" s="18" t="s">
        <v>118</v>
      </c>
      <c r="L41" s="18">
        <v>6.4</v>
      </c>
      <c r="M41" s="18">
        <v>120904.795</v>
      </c>
      <c r="N41" s="18" t="s">
        <v>36</v>
      </c>
      <c r="O41" s="19">
        <f t="shared" si="0"/>
        <v>0.02</v>
      </c>
      <c r="P41" s="18">
        <v>20</v>
      </c>
      <c r="Q41" s="22" t="s">
        <v>20</v>
      </c>
      <c r="R41" s="24" t="s">
        <v>671</v>
      </c>
      <c r="S41" s="24" t="s">
        <v>692</v>
      </c>
      <c r="T41" s="75" t="s">
        <v>119</v>
      </c>
      <c r="U41" s="20">
        <v>41267</v>
      </c>
      <c r="V41" s="20"/>
      <c r="W41" s="21"/>
      <c r="X41" s="20"/>
      <c r="Y41" s="20">
        <v>42005</v>
      </c>
      <c r="Z41" s="46" t="s">
        <v>428</v>
      </c>
      <c r="AH41" s="5"/>
      <c r="AI41" s="6"/>
    </row>
    <row r="42" spans="1:35" ht="123" customHeight="1">
      <c r="A42" s="28">
        <v>39</v>
      </c>
      <c r="B42" s="29" t="s">
        <v>204</v>
      </c>
      <c r="C42" s="30">
        <v>41245</v>
      </c>
      <c r="D42" s="16">
        <v>41260</v>
      </c>
      <c r="E42" s="26" t="s">
        <v>15</v>
      </c>
      <c r="F42" s="17" t="s">
        <v>856</v>
      </c>
      <c r="G42" s="17" t="s">
        <v>120</v>
      </c>
      <c r="H42" s="17" t="s">
        <v>121</v>
      </c>
      <c r="I42" s="17" t="s">
        <v>122</v>
      </c>
      <c r="J42" s="18" t="s">
        <v>122</v>
      </c>
      <c r="K42" s="18">
        <v>5307170</v>
      </c>
      <c r="L42" s="18">
        <v>6.5</v>
      </c>
      <c r="M42" s="18">
        <v>1120.4349999999999</v>
      </c>
      <c r="N42" s="18" t="s">
        <v>19</v>
      </c>
      <c r="O42" s="19">
        <f t="shared" si="0"/>
        <v>0.5</v>
      </c>
      <c r="P42" s="18">
        <v>500</v>
      </c>
      <c r="Q42" s="22" t="s">
        <v>123</v>
      </c>
      <c r="R42" s="24" t="s">
        <v>668</v>
      </c>
      <c r="S42" s="24">
        <v>4425</v>
      </c>
      <c r="T42" s="75"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857</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693</v>
      </c>
      <c r="T43" s="75" t="s">
        <v>126</v>
      </c>
      <c r="U43" s="20">
        <v>41282</v>
      </c>
      <c r="V43" s="20">
        <v>41593</v>
      </c>
      <c r="W43" s="21">
        <v>4</v>
      </c>
      <c r="X43" s="20"/>
      <c r="Y43" s="20"/>
      <c r="Z43" s="31" t="s">
        <v>435</v>
      </c>
      <c r="AH43" s="5"/>
      <c r="AI43" s="6"/>
    </row>
    <row r="44" spans="1:35" ht="123" customHeight="1">
      <c r="A44" s="28">
        <v>41</v>
      </c>
      <c r="B44" s="29" t="s">
        <v>206</v>
      </c>
      <c r="C44" s="30">
        <v>41275</v>
      </c>
      <c r="D44" s="16">
        <v>41270</v>
      </c>
      <c r="E44" s="26" t="s">
        <v>15</v>
      </c>
      <c r="F44" s="17" t="s">
        <v>858</v>
      </c>
      <c r="G44" s="17" t="s">
        <v>127</v>
      </c>
      <c r="H44" s="17" t="s">
        <v>17</v>
      </c>
      <c r="I44" s="17" t="s">
        <v>270</v>
      </c>
      <c r="J44" s="18" t="s">
        <v>23</v>
      </c>
      <c r="K44" s="18">
        <v>3011239</v>
      </c>
      <c r="L44" s="18">
        <v>24</v>
      </c>
      <c r="M44" s="18">
        <v>274478.826</v>
      </c>
      <c r="N44" s="18" t="s">
        <v>19</v>
      </c>
      <c r="O44" s="19">
        <f t="shared" si="0"/>
        <v>0.5</v>
      </c>
      <c r="P44" s="18">
        <v>500</v>
      </c>
      <c r="Q44" s="22" t="s">
        <v>94</v>
      </c>
      <c r="R44" s="24" t="s">
        <v>676</v>
      </c>
      <c r="S44" s="24" t="s">
        <v>685</v>
      </c>
      <c r="T44" s="75" t="s">
        <v>95</v>
      </c>
      <c r="U44" s="20" t="s">
        <v>612</v>
      </c>
      <c r="V44" s="20"/>
      <c r="W44" s="21"/>
      <c r="X44" s="20"/>
      <c r="Y44" s="20"/>
      <c r="Z44" s="22" t="s">
        <v>439</v>
      </c>
    </row>
    <row r="45" spans="1:35" ht="159" customHeight="1">
      <c r="A45" s="28">
        <v>42</v>
      </c>
      <c r="B45" s="29" t="s">
        <v>207</v>
      </c>
      <c r="C45" s="30">
        <v>41275</v>
      </c>
      <c r="D45" s="16" t="s">
        <v>286</v>
      </c>
      <c r="E45" s="46" t="s">
        <v>15</v>
      </c>
      <c r="F45" s="17" t="s">
        <v>859</v>
      </c>
      <c r="G45" s="17" t="s">
        <v>128</v>
      </c>
      <c r="H45" s="17" t="s">
        <v>17</v>
      </c>
      <c r="I45" s="17" t="s">
        <v>41</v>
      </c>
      <c r="J45" s="18" t="s">
        <v>18</v>
      </c>
      <c r="K45" s="18">
        <v>9227883</v>
      </c>
      <c r="L45" s="18">
        <v>1600</v>
      </c>
      <c r="M45" s="18">
        <v>40267585.799999997</v>
      </c>
      <c r="N45" s="18" t="s">
        <v>19</v>
      </c>
      <c r="O45" s="19">
        <f t="shared" si="0"/>
        <v>0.5</v>
      </c>
      <c r="P45" s="18">
        <v>500</v>
      </c>
      <c r="Q45" s="22" t="s">
        <v>41</v>
      </c>
      <c r="R45" s="24" t="s">
        <v>668</v>
      </c>
      <c r="S45" s="24" t="s">
        <v>694</v>
      </c>
      <c r="T45" s="75"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860</v>
      </c>
      <c r="G46" s="17" t="s">
        <v>130</v>
      </c>
      <c r="H46" s="17" t="s">
        <v>17</v>
      </c>
      <c r="I46" s="17" t="s">
        <v>271</v>
      </c>
      <c r="J46" s="18" t="s">
        <v>131</v>
      </c>
      <c r="K46" s="18">
        <v>952807</v>
      </c>
      <c r="L46" s="18">
        <v>368</v>
      </c>
      <c r="M46" s="18">
        <v>7323680.5199999996</v>
      </c>
      <c r="N46" s="18" t="s">
        <v>19</v>
      </c>
      <c r="O46" s="19">
        <f t="shared" si="0"/>
        <v>0.15</v>
      </c>
      <c r="P46" s="18">
        <v>150</v>
      </c>
      <c r="Q46" s="22" t="s">
        <v>132</v>
      </c>
      <c r="R46" s="24" t="s">
        <v>668</v>
      </c>
      <c r="S46" s="24" t="s">
        <v>695</v>
      </c>
      <c r="T46" s="75" t="s">
        <v>133</v>
      </c>
      <c r="U46" s="20">
        <v>41394</v>
      </c>
      <c r="V46" s="20"/>
      <c r="W46" s="21"/>
      <c r="X46" s="20"/>
      <c r="Y46" s="20">
        <v>42005</v>
      </c>
      <c r="Z46" s="46" t="s">
        <v>428</v>
      </c>
      <c r="AH46" s="5"/>
      <c r="AI46" s="6"/>
    </row>
    <row r="47" spans="1:35" ht="123" customHeight="1">
      <c r="A47" s="28">
        <v>44</v>
      </c>
      <c r="B47" s="29" t="s">
        <v>209</v>
      </c>
      <c r="C47" s="30">
        <v>41275</v>
      </c>
      <c r="D47" s="16">
        <v>41283</v>
      </c>
      <c r="E47" s="26" t="s">
        <v>15</v>
      </c>
      <c r="F47" s="17" t="s">
        <v>861</v>
      </c>
      <c r="G47" s="17" t="s">
        <v>93</v>
      </c>
      <c r="H47" s="33" t="s">
        <v>34</v>
      </c>
      <c r="I47" s="17" t="s">
        <v>270</v>
      </c>
      <c r="J47" s="18" t="s">
        <v>23</v>
      </c>
      <c r="K47" s="18">
        <v>5182647</v>
      </c>
      <c r="L47" s="18">
        <v>21</v>
      </c>
      <c r="M47" s="18">
        <v>154502.97200000001</v>
      </c>
      <c r="N47" s="18" t="s">
        <v>19</v>
      </c>
      <c r="O47" s="19">
        <f t="shared" si="0"/>
        <v>0.5</v>
      </c>
      <c r="P47" s="18">
        <v>500</v>
      </c>
      <c r="Q47" s="22" t="s">
        <v>94</v>
      </c>
      <c r="R47" s="24" t="s">
        <v>676</v>
      </c>
      <c r="S47" s="24" t="s">
        <v>685</v>
      </c>
      <c r="T47" s="75"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862</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668</v>
      </c>
      <c r="S48" s="24" t="s">
        <v>696</v>
      </c>
      <c r="T48" s="75"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863</v>
      </c>
      <c r="G49" s="17" t="s">
        <v>138</v>
      </c>
      <c r="H49" s="17" t="s">
        <v>17</v>
      </c>
      <c r="I49" s="17" t="s">
        <v>41</v>
      </c>
      <c r="J49" s="18" t="s">
        <v>18</v>
      </c>
      <c r="K49" s="18">
        <v>9290638</v>
      </c>
      <c r="L49" s="18">
        <v>6</v>
      </c>
      <c r="M49" s="18">
        <v>34802.722999999904</v>
      </c>
      <c r="N49" s="18" t="s">
        <v>19</v>
      </c>
      <c r="O49" s="19">
        <f t="shared" si="0"/>
        <v>0.1</v>
      </c>
      <c r="P49" s="18">
        <v>100</v>
      </c>
      <c r="Q49" s="22" t="s">
        <v>41</v>
      </c>
      <c r="R49" s="24" t="s">
        <v>668</v>
      </c>
      <c r="S49" s="24" t="s">
        <v>694</v>
      </c>
      <c r="T49" s="75" t="s">
        <v>139</v>
      </c>
      <c r="U49" s="20">
        <v>41396</v>
      </c>
      <c r="V49" s="20"/>
      <c r="W49" s="21"/>
      <c r="X49" s="20"/>
      <c r="Y49" s="20">
        <v>42005</v>
      </c>
      <c r="Z49" s="46" t="s">
        <v>428</v>
      </c>
      <c r="AH49" s="5"/>
      <c r="AI49" s="6"/>
    </row>
    <row r="50" spans="1:35" ht="123" customHeight="1">
      <c r="A50" s="28">
        <v>47</v>
      </c>
      <c r="B50" s="29" t="s">
        <v>212</v>
      </c>
      <c r="C50" s="30">
        <v>41306</v>
      </c>
      <c r="D50" s="16">
        <v>41295</v>
      </c>
      <c r="E50" s="25" t="s">
        <v>406</v>
      </c>
      <c r="F50" s="17" t="s">
        <v>864</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5">
        <v>29353</v>
      </c>
      <c r="U50" s="20">
        <v>41396</v>
      </c>
      <c r="V50" s="20">
        <v>41820</v>
      </c>
      <c r="W50" s="21">
        <v>9</v>
      </c>
      <c r="X50" s="20"/>
      <c r="Y50" s="20"/>
      <c r="Z50" s="31" t="s">
        <v>435</v>
      </c>
      <c r="AH50" s="5"/>
      <c r="AI50" s="6"/>
    </row>
    <row r="51" spans="1:35" ht="123" customHeight="1">
      <c r="A51" s="28">
        <v>48</v>
      </c>
      <c r="B51" s="29" t="s">
        <v>213</v>
      </c>
      <c r="C51" s="30">
        <v>41306</v>
      </c>
      <c r="D51" s="16">
        <v>41296</v>
      </c>
      <c r="E51" s="26" t="s">
        <v>15</v>
      </c>
      <c r="F51" s="17" t="s">
        <v>865</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671</v>
      </c>
      <c r="S51" s="24">
        <v>9178</v>
      </c>
      <c r="T51" s="75"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866</v>
      </c>
      <c r="G52" s="17" t="s">
        <v>144</v>
      </c>
      <c r="H52" s="17" t="s">
        <v>17</v>
      </c>
      <c r="I52" s="17" t="s">
        <v>107</v>
      </c>
      <c r="J52" s="18" t="s">
        <v>18</v>
      </c>
      <c r="K52" s="18">
        <v>9559360</v>
      </c>
      <c r="L52" s="18">
        <v>200</v>
      </c>
      <c r="M52" s="18">
        <v>1211832.68</v>
      </c>
      <c r="N52" s="18" t="s">
        <v>19</v>
      </c>
      <c r="O52" s="19">
        <f t="shared" si="0"/>
        <v>0.5</v>
      </c>
      <c r="P52" s="18">
        <v>500</v>
      </c>
      <c r="Q52" s="22" t="s">
        <v>20</v>
      </c>
      <c r="R52" s="24" t="s">
        <v>668</v>
      </c>
      <c r="S52" s="24" t="s">
        <v>669</v>
      </c>
      <c r="T52" s="75" t="s">
        <v>145</v>
      </c>
      <c r="U52" s="20">
        <v>41394</v>
      </c>
      <c r="V52" s="20"/>
      <c r="W52" s="21"/>
      <c r="X52" s="20"/>
      <c r="Y52" s="20">
        <v>42005</v>
      </c>
      <c r="Z52" s="46" t="s">
        <v>428</v>
      </c>
      <c r="AH52" s="5"/>
      <c r="AI52" s="6"/>
    </row>
    <row r="53" spans="1:35" ht="123" customHeight="1">
      <c r="A53" s="28">
        <v>50</v>
      </c>
      <c r="B53" s="29" t="s">
        <v>215</v>
      </c>
      <c r="C53" s="30">
        <v>41306</v>
      </c>
      <c r="D53" s="16">
        <v>41317</v>
      </c>
      <c r="E53" s="26" t="s">
        <v>15</v>
      </c>
      <c r="F53" s="17" t="s">
        <v>867</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5" t="s">
        <v>147</v>
      </c>
      <c r="U53" s="20">
        <v>41394</v>
      </c>
      <c r="V53" s="20"/>
      <c r="W53" s="21"/>
      <c r="X53" s="20"/>
      <c r="Y53" s="20">
        <v>42005</v>
      </c>
      <c r="Z53" s="46" t="s">
        <v>428</v>
      </c>
      <c r="AH53" s="5"/>
      <c r="AI53" s="6"/>
    </row>
    <row r="54" spans="1:35" ht="123" customHeight="1">
      <c r="A54" s="28">
        <v>51</v>
      </c>
      <c r="B54" s="29" t="s">
        <v>216</v>
      </c>
      <c r="C54" s="30">
        <v>41347</v>
      </c>
      <c r="D54" s="16">
        <v>41327</v>
      </c>
      <c r="E54" s="26" t="s">
        <v>15</v>
      </c>
      <c r="F54" s="17" t="s">
        <v>868</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671</v>
      </c>
      <c r="S54" s="24" t="s">
        <v>697</v>
      </c>
      <c r="T54" s="75"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869</v>
      </c>
      <c r="G55" s="17" t="s">
        <v>151</v>
      </c>
      <c r="H55" s="17" t="s">
        <v>17</v>
      </c>
      <c r="I55" s="17" t="s">
        <v>107</v>
      </c>
      <c r="J55" s="18" t="s">
        <v>18</v>
      </c>
      <c r="K55" s="18">
        <v>9410124</v>
      </c>
      <c r="L55" s="18">
        <v>1152</v>
      </c>
      <c r="M55" s="18">
        <v>5251542.3899999997</v>
      </c>
      <c r="N55" s="18" t="s">
        <v>19</v>
      </c>
      <c r="O55" s="19">
        <f t="shared" si="0"/>
        <v>0.5</v>
      </c>
      <c r="P55" s="18">
        <v>500</v>
      </c>
      <c r="Q55" s="22" t="s">
        <v>20</v>
      </c>
      <c r="R55" s="24" t="s">
        <v>671</v>
      </c>
      <c r="S55" s="24" t="s">
        <v>688</v>
      </c>
      <c r="T55" s="75">
        <v>231459</v>
      </c>
      <c r="U55" s="20">
        <v>41394</v>
      </c>
      <c r="V55" s="20"/>
      <c r="W55" s="21"/>
      <c r="X55" s="20"/>
      <c r="Y55" s="20">
        <v>42005</v>
      </c>
      <c r="Z55" s="46" t="s">
        <v>428</v>
      </c>
      <c r="AH55" s="5"/>
      <c r="AI55" s="6"/>
    </row>
    <row r="56" spans="1:35" ht="123" customHeight="1">
      <c r="A56" s="28">
        <v>53</v>
      </c>
      <c r="B56" s="29" t="s">
        <v>218</v>
      </c>
      <c r="C56" s="30">
        <v>41365</v>
      </c>
      <c r="D56" s="16">
        <v>41360</v>
      </c>
      <c r="E56" s="26" t="s">
        <v>15</v>
      </c>
      <c r="F56" s="17" t="s">
        <v>870</v>
      </c>
      <c r="G56" s="17" t="s">
        <v>152</v>
      </c>
      <c r="H56" s="33" t="s">
        <v>34</v>
      </c>
      <c r="I56" s="17" t="s">
        <v>20</v>
      </c>
      <c r="J56" s="18" t="s">
        <v>23</v>
      </c>
      <c r="K56" s="18">
        <v>7037147</v>
      </c>
      <c r="L56" s="18">
        <v>60</v>
      </c>
      <c r="M56" s="18">
        <v>1228774.1399999999</v>
      </c>
      <c r="N56" s="18" t="s">
        <v>36</v>
      </c>
      <c r="O56" s="19">
        <f t="shared" si="0"/>
        <v>0.02</v>
      </c>
      <c r="P56" s="18">
        <v>20</v>
      </c>
      <c r="Q56" s="22" t="s">
        <v>94</v>
      </c>
      <c r="R56" s="24" t="s">
        <v>668</v>
      </c>
      <c r="S56" s="24" t="s">
        <v>25</v>
      </c>
      <c r="T56" s="75"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871</v>
      </c>
      <c r="G57" s="17" t="s">
        <v>154</v>
      </c>
      <c r="H57" s="17" t="s">
        <v>155</v>
      </c>
      <c r="I57" s="17" t="s">
        <v>268</v>
      </c>
      <c r="J57" s="33" t="s">
        <v>51</v>
      </c>
      <c r="K57" s="18">
        <v>4478004</v>
      </c>
      <c r="L57" s="18">
        <v>6</v>
      </c>
      <c r="M57" s="18">
        <v>800</v>
      </c>
      <c r="N57" s="18" t="s">
        <v>19</v>
      </c>
      <c r="O57" s="19">
        <f t="shared" si="0"/>
        <v>0.4</v>
      </c>
      <c r="P57" s="18">
        <v>400</v>
      </c>
      <c r="Q57" s="22" t="s">
        <v>55</v>
      </c>
      <c r="R57" s="24" t="s">
        <v>671</v>
      </c>
      <c r="S57" s="24" t="s">
        <v>698</v>
      </c>
      <c r="T57" s="75"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843</v>
      </c>
      <c r="G58" s="17" t="s">
        <v>157</v>
      </c>
      <c r="H58" s="17" t="s">
        <v>17</v>
      </c>
      <c r="I58" s="17" t="s">
        <v>107</v>
      </c>
      <c r="J58" s="18" t="s">
        <v>18</v>
      </c>
      <c r="K58" s="18">
        <v>97139</v>
      </c>
      <c r="L58" s="18">
        <v>125</v>
      </c>
      <c r="M58" s="18">
        <v>1921086</v>
      </c>
      <c r="N58" s="18" t="s">
        <v>19</v>
      </c>
      <c r="O58" s="19">
        <f t="shared" si="0"/>
        <v>0.75</v>
      </c>
      <c r="P58" s="18">
        <v>750</v>
      </c>
      <c r="Q58" s="22" t="s">
        <v>41</v>
      </c>
      <c r="R58" s="24" t="s">
        <v>671</v>
      </c>
      <c r="S58" s="24" t="s">
        <v>684</v>
      </c>
      <c r="T58" s="75"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872</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669</v>
      </c>
      <c r="T59" s="75" t="s">
        <v>160</v>
      </c>
      <c r="U59" s="20">
        <v>41401</v>
      </c>
      <c r="V59" s="20">
        <v>41683</v>
      </c>
      <c r="W59" s="21">
        <v>6</v>
      </c>
      <c r="X59" s="20"/>
      <c r="Y59" s="20"/>
      <c r="Z59" s="31" t="s">
        <v>435</v>
      </c>
      <c r="AH59" s="5"/>
      <c r="AI59" s="6"/>
    </row>
    <row r="60" spans="1:35" ht="136.5" customHeight="1">
      <c r="A60" s="28">
        <v>57</v>
      </c>
      <c r="B60" s="29" t="s">
        <v>222</v>
      </c>
      <c r="C60" s="30">
        <v>41401</v>
      </c>
      <c r="D60" s="16">
        <v>41400</v>
      </c>
      <c r="E60" s="46" t="s">
        <v>15</v>
      </c>
      <c r="F60" s="17" t="s">
        <v>873</v>
      </c>
      <c r="G60" s="17" t="s">
        <v>161</v>
      </c>
      <c r="H60" s="17" t="s">
        <v>17</v>
      </c>
      <c r="I60" s="17" t="s">
        <v>41</v>
      </c>
      <c r="J60" s="18" t="s">
        <v>18</v>
      </c>
      <c r="K60" s="18">
        <v>2655605</v>
      </c>
      <c r="L60" s="18">
        <v>6.5</v>
      </c>
      <c r="M60" s="18">
        <v>18534.743999999999</v>
      </c>
      <c r="N60" s="18" t="s">
        <v>19</v>
      </c>
      <c r="O60" s="19">
        <f t="shared" si="0"/>
        <v>0.5</v>
      </c>
      <c r="P60" s="18">
        <v>500</v>
      </c>
      <c r="Q60" s="22" t="s">
        <v>42</v>
      </c>
      <c r="R60" s="24" t="s">
        <v>668</v>
      </c>
      <c r="S60" s="24" t="s">
        <v>675</v>
      </c>
      <c r="T60" s="75" t="s">
        <v>162</v>
      </c>
      <c r="U60" s="20">
        <v>41402</v>
      </c>
      <c r="V60" s="20"/>
      <c r="W60" s="21"/>
      <c r="X60" s="20"/>
      <c r="Y60" s="20">
        <v>42005</v>
      </c>
      <c r="Z60" s="46" t="s">
        <v>428</v>
      </c>
      <c r="AH60" s="5"/>
      <c r="AI60" s="6"/>
    </row>
    <row r="61" spans="1:35" ht="136.5" customHeight="1">
      <c r="A61" s="28">
        <v>58</v>
      </c>
      <c r="B61" s="29" t="s">
        <v>223</v>
      </c>
      <c r="C61" s="30">
        <v>41401</v>
      </c>
      <c r="D61" s="16">
        <v>41400</v>
      </c>
      <c r="E61" s="46" t="s">
        <v>15</v>
      </c>
      <c r="F61" s="17" t="s">
        <v>873</v>
      </c>
      <c r="G61" s="17" t="s">
        <v>163</v>
      </c>
      <c r="H61" s="17" t="s">
        <v>17</v>
      </c>
      <c r="I61" s="17" t="s">
        <v>41</v>
      </c>
      <c r="J61" s="18" t="s">
        <v>18</v>
      </c>
      <c r="K61" s="18">
        <v>8076259</v>
      </c>
      <c r="L61" s="18">
        <v>6</v>
      </c>
      <c r="M61" s="18">
        <v>9180.5920000000006</v>
      </c>
      <c r="N61" s="18" t="s">
        <v>36</v>
      </c>
      <c r="O61" s="19">
        <f t="shared" si="0"/>
        <v>0.5</v>
      </c>
      <c r="P61" s="18">
        <v>500</v>
      </c>
      <c r="Q61" s="22" t="s">
        <v>42</v>
      </c>
      <c r="R61" s="24" t="s">
        <v>668</v>
      </c>
      <c r="S61" s="24" t="s">
        <v>675</v>
      </c>
      <c r="T61" s="75" t="s">
        <v>241</v>
      </c>
      <c r="U61" s="20">
        <v>41402</v>
      </c>
      <c r="V61" s="20"/>
      <c r="W61" s="21"/>
      <c r="X61" s="20"/>
      <c r="Y61" s="20">
        <v>42005</v>
      </c>
      <c r="Z61" s="46" t="s">
        <v>428</v>
      </c>
      <c r="AH61" s="5"/>
      <c r="AI61" s="6"/>
    </row>
    <row r="62" spans="1:35" ht="123" customHeight="1">
      <c r="A62" s="28">
        <v>59</v>
      </c>
      <c r="B62" s="29" t="s">
        <v>224</v>
      </c>
      <c r="C62" s="30">
        <v>41548</v>
      </c>
      <c r="D62" s="16">
        <v>41549</v>
      </c>
      <c r="E62" s="46" t="s">
        <v>15</v>
      </c>
      <c r="F62" s="17" t="s">
        <v>874</v>
      </c>
      <c r="G62" s="17" t="s">
        <v>242</v>
      </c>
      <c r="H62" s="17" t="s">
        <v>17</v>
      </c>
      <c r="I62" s="17" t="s">
        <v>41</v>
      </c>
      <c r="J62" s="18" t="s">
        <v>18</v>
      </c>
      <c r="K62" s="18">
        <v>2166013</v>
      </c>
      <c r="L62" s="18">
        <v>6</v>
      </c>
      <c r="M62" s="18">
        <v>2071</v>
      </c>
      <c r="N62" s="18" t="s">
        <v>19</v>
      </c>
      <c r="O62" s="19">
        <f t="shared" si="0"/>
        <v>0.75</v>
      </c>
      <c r="P62" s="18">
        <v>750</v>
      </c>
      <c r="Q62" s="22" t="s">
        <v>41</v>
      </c>
      <c r="R62" s="24"/>
      <c r="S62" s="24"/>
      <c r="T62" s="75"/>
      <c r="U62" s="20" t="s">
        <v>612</v>
      </c>
      <c r="V62" s="20"/>
      <c r="W62" s="21"/>
      <c r="X62" s="20"/>
      <c r="Y62" s="20"/>
      <c r="Z62" s="37" t="s">
        <v>293</v>
      </c>
      <c r="AH62" s="5"/>
      <c r="AI62" s="6"/>
    </row>
    <row r="63" spans="1:35" ht="123" customHeight="1">
      <c r="A63" s="28">
        <v>60</v>
      </c>
      <c r="B63" s="29" t="s">
        <v>225</v>
      </c>
      <c r="C63" s="30">
        <v>41548</v>
      </c>
      <c r="D63" s="16">
        <v>41549</v>
      </c>
      <c r="E63" s="46" t="s">
        <v>15</v>
      </c>
      <c r="F63" s="17" t="s">
        <v>875</v>
      </c>
      <c r="G63" s="17" t="s">
        <v>242</v>
      </c>
      <c r="H63" s="17" t="s">
        <v>17</v>
      </c>
      <c r="I63" s="17" t="s">
        <v>41</v>
      </c>
      <c r="J63" s="18" t="s">
        <v>18</v>
      </c>
      <c r="K63" s="36">
        <v>2334950</v>
      </c>
      <c r="L63" s="36">
        <v>7.03</v>
      </c>
      <c r="M63" s="36">
        <v>348.80599999999998</v>
      </c>
      <c r="N63" s="18" t="s">
        <v>19</v>
      </c>
      <c r="O63" s="19">
        <f t="shared" si="0"/>
        <v>0.75</v>
      </c>
      <c r="P63" s="18">
        <v>750</v>
      </c>
      <c r="Q63" s="22" t="s">
        <v>41</v>
      </c>
      <c r="R63" s="24"/>
      <c r="S63" s="24"/>
      <c r="T63" s="75"/>
      <c r="U63" s="20" t="s">
        <v>612</v>
      </c>
      <c r="V63" s="20"/>
      <c r="W63" s="21"/>
      <c r="X63" s="20"/>
      <c r="Y63" s="20"/>
      <c r="Z63" s="37" t="s">
        <v>293</v>
      </c>
      <c r="AH63" s="5"/>
      <c r="AI63" s="6"/>
    </row>
    <row r="64" spans="1:35" ht="123" customHeight="1">
      <c r="A64" s="28">
        <v>61</v>
      </c>
      <c r="B64" s="29" t="s">
        <v>226</v>
      </c>
      <c r="C64" s="30">
        <v>41548</v>
      </c>
      <c r="D64" s="16">
        <v>41549</v>
      </c>
      <c r="E64" s="46" t="s">
        <v>15</v>
      </c>
      <c r="F64" s="17" t="s">
        <v>846</v>
      </c>
      <c r="G64" s="17" t="s">
        <v>242</v>
      </c>
      <c r="H64" s="17" t="s">
        <v>17</v>
      </c>
      <c r="I64" s="17" t="s">
        <v>41</v>
      </c>
      <c r="J64" s="18" t="s">
        <v>18</v>
      </c>
      <c r="K64" s="36">
        <v>2756312</v>
      </c>
      <c r="L64" s="36">
        <v>6</v>
      </c>
      <c r="M64" s="36">
        <v>3923.049</v>
      </c>
      <c r="N64" s="18" t="s">
        <v>19</v>
      </c>
      <c r="O64" s="19">
        <f t="shared" si="0"/>
        <v>0.75</v>
      </c>
      <c r="P64" s="18">
        <v>750</v>
      </c>
      <c r="Q64" s="22" t="s">
        <v>41</v>
      </c>
      <c r="R64" s="24"/>
      <c r="S64" s="24"/>
      <c r="T64" s="75"/>
      <c r="U64" s="20" t="s">
        <v>612</v>
      </c>
      <c r="V64" s="20"/>
      <c r="W64" s="21"/>
      <c r="X64" s="20"/>
      <c r="Y64" s="20"/>
      <c r="Z64" s="37" t="s">
        <v>293</v>
      </c>
      <c r="AH64" s="5"/>
      <c r="AI64" s="6"/>
    </row>
    <row r="65" spans="1:35" ht="123" customHeight="1">
      <c r="A65" s="28">
        <v>62</v>
      </c>
      <c r="B65" s="29" t="s">
        <v>227</v>
      </c>
      <c r="C65" s="30">
        <v>41548</v>
      </c>
      <c r="D65" s="16">
        <v>41549</v>
      </c>
      <c r="E65" s="46" t="s">
        <v>15</v>
      </c>
      <c r="F65" s="17" t="s">
        <v>876</v>
      </c>
      <c r="G65" s="17" t="s">
        <v>243</v>
      </c>
      <c r="H65" s="17" t="s">
        <v>17</v>
      </c>
      <c r="I65" s="17" t="s">
        <v>41</v>
      </c>
      <c r="J65" s="18" t="s">
        <v>18</v>
      </c>
      <c r="K65" s="36">
        <v>2166012</v>
      </c>
      <c r="L65" s="36">
        <v>5.0199999999999996</v>
      </c>
      <c r="M65" s="36">
        <v>16084</v>
      </c>
      <c r="N65" s="18" t="s">
        <v>19</v>
      </c>
      <c r="O65" s="19">
        <f t="shared" si="0"/>
        <v>0.75</v>
      </c>
      <c r="P65" s="18">
        <v>750</v>
      </c>
      <c r="Q65" s="22" t="s">
        <v>41</v>
      </c>
      <c r="R65" s="24"/>
      <c r="S65" s="24"/>
      <c r="T65" s="75"/>
      <c r="U65" s="20" t="s">
        <v>612</v>
      </c>
      <c r="V65" s="20"/>
      <c r="W65" s="21"/>
      <c r="X65" s="20"/>
      <c r="Y65" s="20"/>
      <c r="Z65" s="37" t="s">
        <v>293</v>
      </c>
      <c r="AH65" s="5"/>
      <c r="AI65" s="6"/>
    </row>
    <row r="66" spans="1:35" ht="123" customHeight="1">
      <c r="A66" s="28">
        <v>63</v>
      </c>
      <c r="B66" s="29" t="s">
        <v>228</v>
      </c>
      <c r="C66" s="30">
        <v>41548</v>
      </c>
      <c r="D66" s="16">
        <v>41549</v>
      </c>
      <c r="E66" s="46" t="s">
        <v>15</v>
      </c>
      <c r="F66" s="17" t="s">
        <v>877</v>
      </c>
      <c r="G66" s="17" t="s">
        <v>244</v>
      </c>
      <c r="H66" s="17" t="s">
        <v>17</v>
      </c>
      <c r="I66" s="17" t="s">
        <v>41</v>
      </c>
      <c r="J66" s="18" t="s">
        <v>18</v>
      </c>
      <c r="K66" s="36">
        <v>2166010</v>
      </c>
      <c r="L66" s="36">
        <v>8.5</v>
      </c>
      <c r="M66" s="36">
        <v>8925</v>
      </c>
      <c r="N66" s="18" t="s">
        <v>19</v>
      </c>
      <c r="O66" s="19">
        <f t="shared" si="0"/>
        <v>0.75</v>
      </c>
      <c r="P66" s="18">
        <v>750</v>
      </c>
      <c r="Q66" s="22" t="s">
        <v>41</v>
      </c>
      <c r="R66" s="24"/>
      <c r="S66" s="24"/>
      <c r="T66" s="75"/>
      <c r="U66" s="20" t="s">
        <v>612</v>
      </c>
      <c r="V66" s="20"/>
      <c r="W66" s="21"/>
      <c r="X66" s="20"/>
      <c r="Y66" s="20"/>
      <c r="Z66" s="37" t="s">
        <v>293</v>
      </c>
      <c r="AH66" s="5"/>
      <c r="AI66" s="6"/>
    </row>
    <row r="67" spans="1:35" ht="123" customHeight="1">
      <c r="A67" s="28">
        <v>64</v>
      </c>
      <c r="B67" s="29" t="s">
        <v>229</v>
      </c>
      <c r="C67" s="30">
        <v>41548</v>
      </c>
      <c r="D67" s="16">
        <v>41549</v>
      </c>
      <c r="E67" s="46" t="s">
        <v>15</v>
      </c>
      <c r="F67" s="33" t="s">
        <v>878</v>
      </c>
      <c r="G67" s="17" t="s">
        <v>244</v>
      </c>
      <c r="H67" s="17" t="s">
        <v>17</v>
      </c>
      <c r="I67" s="17" t="s">
        <v>41</v>
      </c>
      <c r="J67" s="18" t="s">
        <v>18</v>
      </c>
      <c r="K67" s="36">
        <v>2166009</v>
      </c>
      <c r="L67" s="36">
        <v>5.0199999999999996</v>
      </c>
      <c r="M67" s="36">
        <v>62644.239000000001</v>
      </c>
      <c r="N67" s="18" t="s">
        <v>19</v>
      </c>
      <c r="O67" s="19">
        <f t="shared" si="0"/>
        <v>0.75</v>
      </c>
      <c r="P67" s="18">
        <v>750</v>
      </c>
      <c r="Q67" s="22" t="s">
        <v>41</v>
      </c>
      <c r="R67" s="24"/>
      <c r="S67" s="24"/>
      <c r="T67" s="75"/>
      <c r="U67" s="20" t="s">
        <v>612</v>
      </c>
      <c r="V67" s="20"/>
      <c r="W67" s="21"/>
      <c r="X67" s="20"/>
      <c r="Y67" s="20"/>
      <c r="Z67" s="37" t="s">
        <v>293</v>
      </c>
      <c r="AH67" s="5"/>
      <c r="AI67" s="6"/>
    </row>
    <row r="68" spans="1:35" ht="123" customHeight="1">
      <c r="A68" s="28">
        <v>65</v>
      </c>
      <c r="B68" s="29" t="s">
        <v>230</v>
      </c>
      <c r="C68" s="30">
        <v>41548</v>
      </c>
      <c r="D68" s="16">
        <v>41549</v>
      </c>
      <c r="E68" s="46" t="s">
        <v>15</v>
      </c>
      <c r="F68" s="17" t="s">
        <v>879</v>
      </c>
      <c r="G68" s="35" t="s">
        <v>245</v>
      </c>
      <c r="H68" s="17" t="s">
        <v>17</v>
      </c>
      <c r="I68" s="17" t="s">
        <v>107</v>
      </c>
      <c r="J68" s="18" t="s">
        <v>18</v>
      </c>
      <c r="K68" s="36">
        <v>2305281</v>
      </c>
      <c r="L68" s="36">
        <v>70</v>
      </c>
      <c r="M68" s="36">
        <v>0.57499999999999996</v>
      </c>
      <c r="N68" s="18" t="s">
        <v>19</v>
      </c>
      <c r="O68" s="19">
        <f t="shared" ref="O68:O131" si="1">P68/1000</f>
        <v>0.75</v>
      </c>
      <c r="P68" s="18">
        <v>750</v>
      </c>
      <c r="Q68" s="22" t="s">
        <v>41</v>
      </c>
      <c r="R68" s="24"/>
      <c r="S68" s="24"/>
      <c r="T68" s="75"/>
      <c r="U68" s="20">
        <v>41724</v>
      </c>
      <c r="V68" s="20"/>
      <c r="W68" s="21"/>
      <c r="X68" s="20"/>
      <c r="Y68" s="20">
        <f>U68+270</f>
        <v>41994</v>
      </c>
      <c r="Z68" s="38" t="s">
        <v>314</v>
      </c>
      <c r="AH68" s="5"/>
      <c r="AI68" s="6"/>
    </row>
    <row r="69" spans="1:35" ht="123" customHeight="1">
      <c r="A69" s="28">
        <v>66</v>
      </c>
      <c r="B69" s="29" t="s">
        <v>231</v>
      </c>
      <c r="C69" s="30">
        <v>41548</v>
      </c>
      <c r="D69" s="16">
        <v>41549</v>
      </c>
      <c r="E69" s="46" t="s">
        <v>15</v>
      </c>
      <c r="F69" s="17" t="s">
        <v>847</v>
      </c>
      <c r="G69" s="35" t="s">
        <v>245</v>
      </c>
      <c r="H69" s="17" t="s">
        <v>17</v>
      </c>
      <c r="I69" s="17" t="s">
        <v>107</v>
      </c>
      <c r="J69" s="18" t="s">
        <v>18</v>
      </c>
      <c r="K69" s="36">
        <v>2305281</v>
      </c>
      <c r="L69" s="36">
        <v>70</v>
      </c>
      <c r="M69" s="36">
        <v>0.57499999999999996</v>
      </c>
      <c r="N69" s="18" t="s">
        <v>19</v>
      </c>
      <c r="O69" s="19">
        <f t="shared" si="1"/>
        <v>0.75</v>
      </c>
      <c r="P69" s="18">
        <v>750</v>
      </c>
      <c r="Q69" s="22" t="s">
        <v>41</v>
      </c>
      <c r="R69" s="24"/>
      <c r="S69" s="24"/>
      <c r="T69" s="75"/>
      <c r="U69" s="20">
        <v>41670</v>
      </c>
      <c r="V69" s="20"/>
      <c r="W69" s="21"/>
      <c r="X69" s="20"/>
      <c r="Y69" s="20">
        <f>U69+270</f>
        <v>41940</v>
      </c>
      <c r="Z69" s="38" t="s">
        <v>299</v>
      </c>
      <c r="AH69" s="5"/>
      <c r="AI69" s="6"/>
    </row>
    <row r="70" spans="1:35" ht="123" customHeight="1">
      <c r="A70" s="28">
        <v>67</v>
      </c>
      <c r="B70" s="29" t="s">
        <v>232</v>
      </c>
      <c r="C70" s="30">
        <v>41548</v>
      </c>
      <c r="D70" s="16">
        <v>41549</v>
      </c>
      <c r="E70" s="46" t="s">
        <v>15</v>
      </c>
      <c r="F70" s="17" t="s">
        <v>880</v>
      </c>
      <c r="G70" s="35" t="s">
        <v>245</v>
      </c>
      <c r="H70" s="17" t="s">
        <v>17</v>
      </c>
      <c r="I70" s="17" t="s">
        <v>107</v>
      </c>
      <c r="J70" s="18" t="s">
        <v>18</v>
      </c>
      <c r="K70" s="36">
        <v>2166011</v>
      </c>
      <c r="L70" s="36">
        <v>5.0199999999999996</v>
      </c>
      <c r="M70" s="36">
        <v>6224</v>
      </c>
      <c r="N70" s="18" t="s">
        <v>19</v>
      </c>
      <c r="O70" s="19">
        <f t="shared" si="1"/>
        <v>0.75</v>
      </c>
      <c r="P70" s="18">
        <v>750</v>
      </c>
      <c r="Q70" s="22" t="s">
        <v>41</v>
      </c>
      <c r="R70" s="24"/>
      <c r="S70" s="24"/>
      <c r="T70" s="75"/>
      <c r="U70" s="20">
        <v>41775</v>
      </c>
      <c r="V70" s="20"/>
      <c r="W70" s="21"/>
      <c r="X70" s="20"/>
      <c r="Y70" s="20">
        <f>U70+270</f>
        <v>42045</v>
      </c>
      <c r="Z70" s="22"/>
      <c r="AH70" s="5"/>
      <c r="AI70" s="6"/>
    </row>
    <row r="71" spans="1:35" ht="123" customHeight="1">
      <c r="A71" s="28">
        <v>68</v>
      </c>
      <c r="B71" s="29" t="s">
        <v>233</v>
      </c>
      <c r="C71" s="30">
        <v>41548</v>
      </c>
      <c r="D71" s="16">
        <v>41551</v>
      </c>
      <c r="E71" s="26" t="s">
        <v>15</v>
      </c>
      <c r="F71" s="17" t="s">
        <v>881</v>
      </c>
      <c r="G71" s="33" t="s">
        <v>246</v>
      </c>
      <c r="H71" s="33" t="s">
        <v>34</v>
      </c>
      <c r="I71" s="17" t="s">
        <v>122</v>
      </c>
      <c r="J71" s="18" t="s">
        <v>122</v>
      </c>
      <c r="K71" s="36">
        <v>2881442</v>
      </c>
      <c r="L71" s="36">
        <v>3</v>
      </c>
      <c r="M71" s="36">
        <v>17973.663</v>
      </c>
      <c r="N71" s="18" t="s">
        <v>19</v>
      </c>
      <c r="O71" s="19">
        <f t="shared" si="1"/>
        <v>5.0000000000000001E-3</v>
      </c>
      <c r="P71" s="18">
        <v>5</v>
      </c>
      <c r="Q71" s="22" t="s">
        <v>123</v>
      </c>
      <c r="R71" s="24" t="s">
        <v>668</v>
      </c>
      <c r="S71" s="24">
        <v>4020</v>
      </c>
      <c r="T71" s="75"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882</v>
      </c>
      <c r="G72" s="17" t="s">
        <v>247</v>
      </c>
      <c r="H72" s="33" t="s">
        <v>34</v>
      </c>
      <c r="I72" s="17" t="s">
        <v>274</v>
      </c>
      <c r="J72" s="18" t="s">
        <v>63</v>
      </c>
      <c r="K72" s="36">
        <v>4885316</v>
      </c>
      <c r="L72" s="36">
        <v>3</v>
      </c>
      <c r="M72" s="36">
        <v>28712.958999999999</v>
      </c>
      <c r="N72" s="18" t="s">
        <v>19</v>
      </c>
      <c r="O72" s="19">
        <f t="shared" si="1"/>
        <v>1E-3</v>
      </c>
      <c r="P72" s="18">
        <v>1</v>
      </c>
      <c r="Q72" s="22" t="s">
        <v>64</v>
      </c>
      <c r="R72" s="24" t="s">
        <v>680</v>
      </c>
      <c r="S72" s="24" t="s">
        <v>699</v>
      </c>
      <c r="T72" s="75"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883</v>
      </c>
      <c r="G73" s="17" t="s">
        <v>251</v>
      </c>
      <c r="H73" s="17" t="s">
        <v>17</v>
      </c>
      <c r="I73" s="17" t="s">
        <v>122</v>
      </c>
      <c r="J73" s="36" t="s">
        <v>122</v>
      </c>
      <c r="K73" s="17">
        <v>2802288</v>
      </c>
      <c r="L73" s="36">
        <v>960</v>
      </c>
      <c r="M73" s="36">
        <v>1946084.93</v>
      </c>
      <c r="N73" s="18" t="s">
        <v>19</v>
      </c>
      <c r="O73" s="19">
        <f t="shared" si="1"/>
        <v>0.9</v>
      </c>
      <c r="P73" s="18">
        <v>900</v>
      </c>
      <c r="Q73" s="22" t="s">
        <v>123</v>
      </c>
      <c r="R73" s="24">
        <v>1</v>
      </c>
      <c r="S73" s="24">
        <v>4020</v>
      </c>
      <c r="T73" s="75" t="s">
        <v>298</v>
      </c>
      <c r="U73" s="20">
        <v>41675</v>
      </c>
      <c r="V73" s="20">
        <v>42149</v>
      </c>
      <c r="W73" s="21">
        <v>20</v>
      </c>
      <c r="X73" s="20">
        <v>41950</v>
      </c>
      <c r="Y73" s="20"/>
      <c r="Z73" s="31" t="s">
        <v>435</v>
      </c>
      <c r="AH73" s="5"/>
      <c r="AI73" s="6"/>
    </row>
    <row r="74" spans="1:35" ht="123" customHeight="1">
      <c r="A74" s="28">
        <v>71</v>
      </c>
      <c r="B74" s="29" t="s">
        <v>252</v>
      </c>
      <c r="C74" s="30">
        <v>41579</v>
      </c>
      <c r="D74" s="16">
        <v>41569</v>
      </c>
      <c r="E74" s="46" t="s">
        <v>15</v>
      </c>
      <c r="F74" s="17" t="s">
        <v>884</v>
      </c>
      <c r="G74" s="17" t="s">
        <v>254</v>
      </c>
      <c r="H74" s="17" t="s">
        <v>17</v>
      </c>
      <c r="I74" s="17" t="s">
        <v>41</v>
      </c>
      <c r="J74" s="18" t="s">
        <v>18</v>
      </c>
      <c r="K74" s="33">
        <v>9269877</v>
      </c>
      <c r="L74" s="36">
        <v>20</v>
      </c>
      <c r="M74" s="33">
        <v>78736.153999999995</v>
      </c>
      <c r="N74" s="18" t="s">
        <v>19</v>
      </c>
      <c r="O74" s="19">
        <f t="shared" si="1"/>
        <v>0.9</v>
      </c>
      <c r="P74" s="18">
        <v>900</v>
      </c>
      <c r="Q74" s="22" t="s">
        <v>41</v>
      </c>
      <c r="R74" s="24" t="s">
        <v>671</v>
      </c>
      <c r="S74" s="24" t="s">
        <v>684</v>
      </c>
      <c r="T74" s="75" t="s">
        <v>312</v>
      </c>
      <c r="U74" s="20">
        <v>41775</v>
      </c>
      <c r="V74" s="20"/>
      <c r="W74" s="21"/>
      <c r="X74" s="20"/>
      <c r="Y74" s="20">
        <f>U74+270</f>
        <v>42045</v>
      </c>
      <c r="Z74" s="46" t="s">
        <v>428</v>
      </c>
      <c r="AH74" s="5"/>
      <c r="AI74" s="6"/>
    </row>
    <row r="75" spans="1:35" ht="123" customHeight="1">
      <c r="A75" s="28">
        <v>72</v>
      </c>
      <c r="B75" s="29" t="s">
        <v>253</v>
      </c>
      <c r="C75" s="30">
        <v>41579</v>
      </c>
      <c r="D75" s="16">
        <v>41569</v>
      </c>
      <c r="E75" s="46" t="s">
        <v>15</v>
      </c>
      <c r="F75" s="17" t="s">
        <v>885</v>
      </c>
      <c r="G75" s="17" t="s">
        <v>256</v>
      </c>
      <c r="H75" s="17" t="s">
        <v>17</v>
      </c>
      <c r="I75" s="17" t="s">
        <v>41</v>
      </c>
      <c r="J75" s="18" t="s">
        <v>18</v>
      </c>
      <c r="K75" s="35" t="s">
        <v>257</v>
      </c>
      <c r="L75" s="36">
        <v>3.5</v>
      </c>
      <c r="M75" s="36">
        <v>25147</v>
      </c>
      <c r="N75" s="18" t="s">
        <v>19</v>
      </c>
      <c r="O75" s="19">
        <f t="shared" si="1"/>
        <v>0.9</v>
      </c>
      <c r="P75" s="18">
        <v>900</v>
      </c>
      <c r="Q75" s="22" t="s">
        <v>41</v>
      </c>
      <c r="R75" s="24" t="s">
        <v>671</v>
      </c>
      <c r="S75" s="24" t="s">
        <v>684</v>
      </c>
      <c r="T75" s="75" t="s">
        <v>312</v>
      </c>
      <c r="U75" s="20">
        <v>41775</v>
      </c>
      <c r="V75" s="20"/>
      <c r="W75" s="21"/>
      <c r="X75" s="20"/>
      <c r="Y75" s="20">
        <f>U75+270</f>
        <v>42045</v>
      </c>
      <c r="Z75" s="46" t="s">
        <v>428</v>
      </c>
      <c r="AH75" s="5"/>
      <c r="AI75" s="6"/>
    </row>
    <row r="76" spans="1:35" ht="123" customHeight="1">
      <c r="A76" s="28">
        <v>73</v>
      </c>
      <c r="B76" s="29" t="s">
        <v>260</v>
      </c>
      <c r="C76" s="30">
        <v>41579</v>
      </c>
      <c r="D76" s="16">
        <v>41569</v>
      </c>
      <c r="E76" s="46" t="s">
        <v>15</v>
      </c>
      <c r="F76" s="17" t="s">
        <v>886</v>
      </c>
      <c r="G76" s="17" t="s">
        <v>256</v>
      </c>
      <c r="H76" s="17" t="s">
        <v>17</v>
      </c>
      <c r="I76" s="17" t="s">
        <v>41</v>
      </c>
      <c r="J76" s="18" t="s">
        <v>18</v>
      </c>
      <c r="K76" s="18">
        <v>2046298</v>
      </c>
      <c r="L76" s="18">
        <v>5.01</v>
      </c>
      <c r="M76" s="18">
        <v>14685.611000000001</v>
      </c>
      <c r="N76" s="18" t="s">
        <v>19</v>
      </c>
      <c r="O76" s="19">
        <f t="shared" si="1"/>
        <v>0.9</v>
      </c>
      <c r="P76" s="18">
        <v>900</v>
      </c>
      <c r="Q76" s="22" t="s">
        <v>41</v>
      </c>
      <c r="R76" s="24" t="s">
        <v>671</v>
      </c>
      <c r="S76" s="24" t="s">
        <v>684</v>
      </c>
      <c r="T76" s="75" t="s">
        <v>312</v>
      </c>
      <c r="U76" s="20">
        <v>41775</v>
      </c>
      <c r="V76" s="20"/>
      <c r="W76" s="21"/>
      <c r="X76" s="20"/>
      <c r="Y76" s="20">
        <f>U76+270</f>
        <v>42045</v>
      </c>
      <c r="Z76" s="46" t="s">
        <v>428</v>
      </c>
      <c r="AH76" s="5"/>
      <c r="AI76" s="6"/>
    </row>
    <row r="77" spans="1:35" ht="123" customHeight="1">
      <c r="A77" s="28">
        <v>74</v>
      </c>
      <c r="B77" s="29" t="s">
        <v>255</v>
      </c>
      <c r="C77" s="30">
        <v>41579</v>
      </c>
      <c r="D77" s="16">
        <v>41569</v>
      </c>
      <c r="E77" s="46" t="s">
        <v>15</v>
      </c>
      <c r="F77" s="17" t="s">
        <v>887</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5" t="s">
        <v>312</v>
      </c>
      <c r="U77" s="20" t="s">
        <v>612</v>
      </c>
      <c r="V77" s="20"/>
      <c r="W77" s="21"/>
      <c r="X77" s="20"/>
      <c r="Y77" s="20"/>
      <c r="Z77" s="37" t="s">
        <v>293</v>
      </c>
      <c r="AH77" s="5"/>
      <c r="AI77" s="6"/>
    </row>
    <row r="78" spans="1:35" ht="123" customHeight="1">
      <c r="A78" s="28">
        <v>75</v>
      </c>
      <c r="B78" s="29" t="s">
        <v>259</v>
      </c>
      <c r="C78" s="30">
        <v>41579</v>
      </c>
      <c r="D78" s="16">
        <v>41577</v>
      </c>
      <c r="E78" s="46" t="s">
        <v>15</v>
      </c>
      <c r="F78" s="17" t="s">
        <v>833</v>
      </c>
      <c r="G78" s="17" t="s">
        <v>483</v>
      </c>
      <c r="H78" s="17" t="s">
        <v>17</v>
      </c>
      <c r="I78" s="17" t="s">
        <v>268</v>
      </c>
      <c r="J78" s="33" t="s">
        <v>51</v>
      </c>
      <c r="K78" s="18" t="s">
        <v>248</v>
      </c>
      <c r="L78" s="18">
        <v>8505</v>
      </c>
      <c r="M78" s="18">
        <v>223534221.59999999</v>
      </c>
      <c r="N78" s="18" t="s">
        <v>19</v>
      </c>
      <c r="O78" s="19">
        <f t="shared" si="1"/>
        <v>0.5</v>
      </c>
      <c r="P78" s="18">
        <v>500</v>
      </c>
      <c r="Q78" s="22" t="s">
        <v>55</v>
      </c>
      <c r="R78" s="24" t="s">
        <v>671</v>
      </c>
      <c r="S78" s="24" t="s">
        <v>60</v>
      </c>
      <c r="T78" s="75" t="s">
        <v>249</v>
      </c>
      <c r="U78" s="20">
        <v>41675</v>
      </c>
      <c r="V78" s="20"/>
      <c r="W78" s="21"/>
      <c r="X78" s="20">
        <v>42053</v>
      </c>
      <c r="Y78" s="20"/>
      <c r="Z78" s="46"/>
      <c r="AH78" s="5"/>
      <c r="AI78" s="6"/>
    </row>
    <row r="79" spans="1:35" ht="123" customHeight="1">
      <c r="A79" s="28">
        <v>76</v>
      </c>
      <c r="B79" s="29" t="s">
        <v>275</v>
      </c>
      <c r="C79" s="30">
        <v>41609</v>
      </c>
      <c r="D79" s="16">
        <v>41604</v>
      </c>
      <c r="E79" s="46" t="s">
        <v>15</v>
      </c>
      <c r="F79" s="17" t="s">
        <v>888</v>
      </c>
      <c r="G79" s="17" t="s">
        <v>279</v>
      </c>
      <c r="H79" s="17" t="s">
        <v>17</v>
      </c>
      <c r="I79" s="17" t="s">
        <v>41</v>
      </c>
      <c r="J79" s="18" t="s">
        <v>18</v>
      </c>
      <c r="K79" s="18" t="s">
        <v>280</v>
      </c>
      <c r="L79" s="18">
        <v>3</v>
      </c>
      <c r="M79" s="18">
        <v>20295.281999999999</v>
      </c>
      <c r="N79" s="18" t="s">
        <v>19</v>
      </c>
      <c r="O79" s="19">
        <f t="shared" si="1"/>
        <v>0.9</v>
      </c>
      <c r="P79" s="18">
        <v>900</v>
      </c>
      <c r="Q79" s="22" t="s">
        <v>41</v>
      </c>
      <c r="R79" s="24" t="s">
        <v>668</v>
      </c>
      <c r="S79" s="24" t="s">
        <v>694</v>
      </c>
      <c r="T79" s="75"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889</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668</v>
      </c>
      <c r="S80" s="24" t="s">
        <v>675</v>
      </c>
      <c r="T80" s="75">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890</v>
      </c>
      <c r="G81" s="17" t="s">
        <v>282</v>
      </c>
      <c r="H81" s="17" t="s">
        <v>101</v>
      </c>
      <c r="I81" s="17" t="s">
        <v>35</v>
      </c>
      <c r="J81" s="36" t="s">
        <v>35</v>
      </c>
      <c r="K81" s="18">
        <v>2332215</v>
      </c>
      <c r="L81" s="18">
        <v>3600</v>
      </c>
      <c r="M81" s="18">
        <v>19497206.5</v>
      </c>
      <c r="N81" s="18" t="s">
        <v>19</v>
      </c>
      <c r="O81" s="19">
        <f t="shared" si="1"/>
        <v>2.1</v>
      </c>
      <c r="P81" s="18">
        <v>2100</v>
      </c>
      <c r="Q81" s="22" t="s">
        <v>261</v>
      </c>
      <c r="R81" s="24" t="s">
        <v>678</v>
      </c>
      <c r="S81" s="24">
        <v>3010</v>
      </c>
      <c r="T81" s="75">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891</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671</v>
      </c>
      <c r="S82" s="24" t="s">
        <v>700</v>
      </c>
      <c r="T82" s="75">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892</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701</v>
      </c>
      <c r="T83" s="75">
        <v>12495</v>
      </c>
      <c r="U83" s="20">
        <v>41635</v>
      </c>
      <c r="V83" s="20"/>
      <c r="W83" s="21"/>
      <c r="X83" s="20"/>
      <c r="Y83" s="20">
        <f>U83+270</f>
        <v>41905</v>
      </c>
      <c r="Z83" s="23"/>
      <c r="AH83" s="5"/>
      <c r="AI83" s="6"/>
    </row>
    <row r="84" spans="1:35" ht="123" customHeight="1">
      <c r="A84" s="28">
        <v>81</v>
      </c>
      <c r="B84" s="29" t="s">
        <v>302</v>
      </c>
      <c r="C84" s="30">
        <v>41640</v>
      </c>
      <c r="D84" s="16">
        <v>41642</v>
      </c>
      <c r="E84" s="46" t="s">
        <v>15</v>
      </c>
      <c r="F84" s="17" t="s">
        <v>893</v>
      </c>
      <c r="G84" s="17" t="s">
        <v>317</v>
      </c>
      <c r="H84" s="17" t="s">
        <v>17</v>
      </c>
      <c r="I84" s="17" t="s">
        <v>41</v>
      </c>
      <c r="J84" s="18" t="s">
        <v>18</v>
      </c>
      <c r="K84" s="18">
        <v>9247306</v>
      </c>
      <c r="L84" s="18">
        <v>7700</v>
      </c>
      <c r="M84" s="18">
        <v>24588401.850000001</v>
      </c>
      <c r="N84" s="18" t="s">
        <v>19</v>
      </c>
      <c r="O84" s="19">
        <f t="shared" si="1"/>
        <v>2.5</v>
      </c>
      <c r="P84" s="18">
        <v>2500</v>
      </c>
      <c r="Q84" s="22" t="s">
        <v>41</v>
      </c>
      <c r="R84" s="24" t="s">
        <v>671</v>
      </c>
      <c r="S84" s="24" t="s">
        <v>702</v>
      </c>
      <c r="T84" s="75">
        <v>25830</v>
      </c>
      <c r="U84" s="20" t="s">
        <v>612</v>
      </c>
      <c r="V84" s="20"/>
      <c r="W84" s="21"/>
      <c r="X84" s="20"/>
      <c r="Y84" s="20"/>
      <c r="Z84" s="38" t="s">
        <v>332</v>
      </c>
      <c r="AH84" s="5"/>
      <c r="AI84" s="6"/>
    </row>
    <row r="85" spans="1:35" ht="151.5" customHeight="1">
      <c r="A85" s="28">
        <v>82</v>
      </c>
      <c r="B85" s="29" t="s">
        <v>303</v>
      </c>
      <c r="C85" s="30">
        <v>41671</v>
      </c>
      <c r="D85" s="16">
        <v>41669</v>
      </c>
      <c r="E85" s="46" t="s">
        <v>15</v>
      </c>
      <c r="F85" s="17" t="s">
        <v>894</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5"/>
      <c r="U85" s="20"/>
      <c r="V85" s="20"/>
      <c r="W85" s="21"/>
      <c r="X85" s="20"/>
      <c r="Y85" s="20"/>
      <c r="Z85" s="23"/>
      <c r="AH85" s="5"/>
      <c r="AI85" s="6"/>
    </row>
    <row r="86" spans="1:35" ht="140.25" customHeight="1">
      <c r="A86" s="28">
        <v>83</v>
      </c>
      <c r="B86" s="29" t="s">
        <v>304</v>
      </c>
      <c r="C86" s="30">
        <v>41671</v>
      </c>
      <c r="D86" s="16">
        <v>41681</v>
      </c>
      <c r="E86" s="46" t="s">
        <v>15</v>
      </c>
      <c r="F86" s="17" t="s">
        <v>895</v>
      </c>
      <c r="G86" s="17" t="s">
        <v>300</v>
      </c>
      <c r="H86" s="17" t="s">
        <v>17</v>
      </c>
      <c r="I86" s="17" t="s">
        <v>270</v>
      </c>
      <c r="J86" s="36" t="s">
        <v>23</v>
      </c>
      <c r="K86" s="18">
        <v>5260450</v>
      </c>
      <c r="L86" s="18">
        <v>816</v>
      </c>
      <c r="M86" s="18">
        <v>9625878.8100000005</v>
      </c>
      <c r="N86" s="18" t="s">
        <v>19</v>
      </c>
      <c r="O86" s="19">
        <f t="shared" si="1"/>
        <v>1</v>
      </c>
      <c r="P86" s="18">
        <v>1000</v>
      </c>
      <c r="Q86" s="22" t="s">
        <v>94</v>
      </c>
      <c r="R86" s="24" t="s">
        <v>668</v>
      </c>
      <c r="S86" s="24" t="s">
        <v>703</v>
      </c>
      <c r="T86" s="75">
        <v>20133</v>
      </c>
      <c r="U86" s="20" t="s">
        <v>612</v>
      </c>
      <c r="V86" s="20"/>
      <c r="W86" s="21"/>
      <c r="X86" s="20"/>
      <c r="Y86" s="20"/>
      <c r="Z86" s="26" t="s">
        <v>313</v>
      </c>
      <c r="AH86" s="5"/>
      <c r="AI86" s="6"/>
    </row>
    <row r="87" spans="1:35" ht="123" customHeight="1">
      <c r="A87" s="28">
        <v>84</v>
      </c>
      <c r="B87" s="29" t="s">
        <v>308</v>
      </c>
      <c r="C87" s="30">
        <v>41699</v>
      </c>
      <c r="D87" s="16">
        <v>41703</v>
      </c>
      <c r="E87" s="46" t="s">
        <v>15</v>
      </c>
      <c r="F87" s="17" t="s">
        <v>896</v>
      </c>
      <c r="G87" s="17" t="s">
        <v>307</v>
      </c>
      <c r="H87" s="33" t="s">
        <v>34</v>
      </c>
      <c r="I87" s="17" t="s">
        <v>306</v>
      </c>
      <c r="J87" s="36" t="s">
        <v>131</v>
      </c>
      <c r="K87" s="18">
        <v>7419937</v>
      </c>
      <c r="L87" s="18">
        <v>1388</v>
      </c>
      <c r="M87" s="18">
        <v>8785022.0399999991</v>
      </c>
      <c r="N87" s="18" t="s">
        <v>19</v>
      </c>
      <c r="O87" s="19">
        <f t="shared" si="1"/>
        <v>0.2</v>
      </c>
      <c r="P87" s="18">
        <v>200</v>
      </c>
      <c r="Q87" s="22" t="s">
        <v>514</v>
      </c>
      <c r="R87" s="24" t="s">
        <v>704</v>
      </c>
      <c r="S87" s="24" t="s">
        <v>311</v>
      </c>
      <c r="T87" s="75" t="s">
        <v>312</v>
      </c>
      <c r="U87" s="20">
        <v>41745</v>
      </c>
      <c r="V87" s="20"/>
      <c r="W87" s="21"/>
      <c r="X87" s="20"/>
      <c r="Y87" s="20">
        <v>41864</v>
      </c>
      <c r="Z87" s="22" t="s">
        <v>432</v>
      </c>
      <c r="AH87" s="5"/>
      <c r="AI87" s="6"/>
    </row>
    <row r="88" spans="1:35" ht="123" customHeight="1">
      <c r="A88" s="28">
        <v>85</v>
      </c>
      <c r="B88" s="29" t="s">
        <v>305</v>
      </c>
      <c r="C88" s="30">
        <v>41699</v>
      </c>
      <c r="D88" s="16">
        <v>41705</v>
      </c>
      <c r="E88" s="46" t="s">
        <v>15</v>
      </c>
      <c r="F88" s="17" t="s">
        <v>897</v>
      </c>
      <c r="G88" s="17" t="s">
        <v>309</v>
      </c>
      <c r="H88" s="17" t="s">
        <v>101</v>
      </c>
      <c r="I88" s="17" t="s">
        <v>63</v>
      </c>
      <c r="J88" s="36" t="s">
        <v>63</v>
      </c>
      <c r="K88" s="18">
        <v>4763833</v>
      </c>
      <c r="L88" s="18">
        <v>1728</v>
      </c>
      <c r="M88" s="18">
        <v>19723792.140000001</v>
      </c>
      <c r="N88" s="18" t="s">
        <v>19</v>
      </c>
      <c r="O88" s="19">
        <f t="shared" si="1"/>
        <v>4</v>
      </c>
      <c r="P88" s="18">
        <v>4000</v>
      </c>
      <c r="Q88" s="22" t="s">
        <v>76</v>
      </c>
      <c r="R88" s="24" t="s">
        <v>668</v>
      </c>
      <c r="S88" s="24" t="s">
        <v>705</v>
      </c>
      <c r="T88" s="75" t="s">
        <v>310</v>
      </c>
      <c r="U88" s="20">
        <v>41753</v>
      </c>
      <c r="V88" s="20"/>
      <c r="W88" s="21"/>
      <c r="X88" s="20"/>
      <c r="Y88" s="20">
        <v>41913</v>
      </c>
      <c r="Z88" s="22" t="s">
        <v>432</v>
      </c>
      <c r="AH88" s="5"/>
      <c r="AI88" s="6"/>
    </row>
    <row r="89" spans="1:35" ht="123" customHeight="1">
      <c r="A89" s="28">
        <v>86</v>
      </c>
      <c r="B89" s="29" t="s">
        <v>315</v>
      </c>
      <c r="C89" s="30">
        <v>41730</v>
      </c>
      <c r="D89" s="16">
        <v>41731</v>
      </c>
      <c r="E89" s="46" t="s">
        <v>15</v>
      </c>
      <c r="F89" s="17" t="s">
        <v>893</v>
      </c>
      <c r="G89" s="17" t="s">
        <v>317</v>
      </c>
      <c r="H89" s="17" t="s">
        <v>17</v>
      </c>
      <c r="I89" s="17" t="s">
        <v>41</v>
      </c>
      <c r="J89" s="18" t="s">
        <v>18</v>
      </c>
      <c r="K89" s="18">
        <v>9247306</v>
      </c>
      <c r="L89" s="18">
        <v>7700</v>
      </c>
      <c r="M89" s="18">
        <v>24588401.850000001</v>
      </c>
      <c r="N89" s="18" t="s">
        <v>19</v>
      </c>
      <c r="O89" s="19">
        <f t="shared" si="1"/>
        <v>2.5</v>
      </c>
      <c r="P89" s="18">
        <v>2500</v>
      </c>
      <c r="Q89" s="22" t="s">
        <v>41</v>
      </c>
      <c r="R89" s="24" t="s">
        <v>671</v>
      </c>
      <c r="S89" s="24" t="s">
        <v>702</v>
      </c>
      <c r="T89" s="75">
        <v>25830</v>
      </c>
      <c r="U89" s="20" t="s">
        <v>612</v>
      </c>
      <c r="V89" s="20"/>
      <c r="W89" s="21"/>
      <c r="X89" s="20"/>
      <c r="Y89" s="20"/>
      <c r="Z89" s="40" t="s">
        <v>325</v>
      </c>
      <c r="AH89" s="5"/>
      <c r="AI89" s="6"/>
    </row>
    <row r="90" spans="1:35" ht="123" customHeight="1">
      <c r="A90" s="28">
        <v>87</v>
      </c>
      <c r="B90" s="29" t="s">
        <v>316</v>
      </c>
      <c r="C90" s="30">
        <v>41730</v>
      </c>
      <c r="D90" s="16">
        <v>41732</v>
      </c>
      <c r="E90" s="46" t="s">
        <v>15</v>
      </c>
      <c r="F90" s="17" t="s">
        <v>898</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5">
        <v>22275</v>
      </c>
      <c r="U90" s="20">
        <v>41796</v>
      </c>
      <c r="V90" s="20"/>
      <c r="W90" s="21"/>
      <c r="X90" s="20"/>
      <c r="Y90" s="20">
        <v>42058</v>
      </c>
      <c r="Z90" s="22" t="s">
        <v>432</v>
      </c>
      <c r="AH90" s="5"/>
      <c r="AI90" s="6"/>
    </row>
    <row r="91" spans="1:35" ht="123" customHeight="1">
      <c r="A91" s="28">
        <v>88</v>
      </c>
      <c r="B91" s="29" t="s">
        <v>318</v>
      </c>
      <c r="C91" s="30">
        <v>41758</v>
      </c>
      <c r="D91" s="16">
        <v>41733</v>
      </c>
      <c r="E91" s="46" t="s">
        <v>15</v>
      </c>
      <c r="F91" s="33" t="s">
        <v>859</v>
      </c>
      <c r="G91" s="17" t="s">
        <v>128</v>
      </c>
      <c r="H91" s="17" t="s">
        <v>17</v>
      </c>
      <c r="I91" s="17" t="s">
        <v>41</v>
      </c>
      <c r="J91" s="18" t="s">
        <v>18</v>
      </c>
      <c r="K91" s="18">
        <v>9227883</v>
      </c>
      <c r="L91" s="18">
        <v>1600</v>
      </c>
      <c r="M91" s="18">
        <v>40267585.799999997</v>
      </c>
      <c r="N91" s="18" t="s">
        <v>19</v>
      </c>
      <c r="O91" s="19">
        <f t="shared" si="1"/>
        <v>0.8</v>
      </c>
      <c r="P91" s="18">
        <v>800</v>
      </c>
      <c r="Q91" s="22" t="s">
        <v>41</v>
      </c>
      <c r="R91" s="24" t="s">
        <v>668</v>
      </c>
      <c r="S91" s="24" t="s">
        <v>694</v>
      </c>
      <c r="T91" s="75" t="s">
        <v>129</v>
      </c>
      <c r="U91" s="20">
        <v>41759</v>
      </c>
      <c r="V91" s="20"/>
      <c r="W91" s="21"/>
      <c r="X91" s="20"/>
      <c r="Y91" s="20">
        <v>41835</v>
      </c>
      <c r="Z91" s="22" t="s">
        <v>432</v>
      </c>
      <c r="AH91" s="5"/>
      <c r="AI91" s="6"/>
    </row>
    <row r="92" spans="1:35" ht="123" customHeight="1">
      <c r="A92" s="28">
        <v>89</v>
      </c>
      <c r="B92" s="29" t="s">
        <v>319</v>
      </c>
      <c r="C92" s="30">
        <v>41730</v>
      </c>
      <c r="D92" s="16">
        <v>41736</v>
      </c>
      <c r="E92" s="46" t="s">
        <v>15</v>
      </c>
      <c r="F92" s="17" t="s">
        <v>895</v>
      </c>
      <c r="G92" s="17" t="s">
        <v>300</v>
      </c>
      <c r="H92" s="17" t="s">
        <v>17</v>
      </c>
      <c r="I92" s="17" t="s">
        <v>270</v>
      </c>
      <c r="J92" s="36" t="s">
        <v>23</v>
      </c>
      <c r="K92" s="18">
        <v>5260450</v>
      </c>
      <c r="L92" s="18">
        <v>816</v>
      </c>
      <c r="M92" s="18">
        <v>9625878.8100000005</v>
      </c>
      <c r="N92" s="18" t="s">
        <v>19</v>
      </c>
      <c r="O92" s="19">
        <f t="shared" si="1"/>
        <v>1</v>
      </c>
      <c r="P92" s="18">
        <v>1000</v>
      </c>
      <c r="Q92" s="22" t="s">
        <v>94</v>
      </c>
      <c r="R92" s="24" t="s">
        <v>668</v>
      </c>
      <c r="S92" s="24" t="s">
        <v>703</v>
      </c>
      <c r="T92" s="75">
        <v>20133</v>
      </c>
      <c r="U92" s="20">
        <v>41789</v>
      </c>
      <c r="V92" s="20"/>
      <c r="W92" s="21"/>
      <c r="X92" s="20">
        <v>41950</v>
      </c>
      <c r="Y92" s="20"/>
      <c r="Z92" s="22"/>
      <c r="AH92" s="5"/>
      <c r="AI92" s="6"/>
    </row>
    <row r="93" spans="1:35" ht="123" customHeight="1">
      <c r="A93" s="28">
        <v>90</v>
      </c>
      <c r="B93" s="29" t="s">
        <v>321</v>
      </c>
      <c r="C93" s="30">
        <v>41788</v>
      </c>
      <c r="D93" s="16">
        <v>41758</v>
      </c>
      <c r="E93" s="46" t="s">
        <v>15</v>
      </c>
      <c r="F93" s="17" t="s">
        <v>833</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706</v>
      </c>
      <c r="T93" s="75">
        <v>11490</v>
      </c>
      <c r="U93" s="20">
        <v>41789</v>
      </c>
      <c r="V93" s="20"/>
      <c r="W93" s="21"/>
      <c r="X93" s="20"/>
      <c r="Y93" s="20">
        <f>U93+270</f>
        <v>42059</v>
      </c>
      <c r="Z93" s="22"/>
      <c r="AH93" s="5"/>
      <c r="AI93" s="6"/>
    </row>
    <row r="94" spans="1:35" ht="123" customHeight="1">
      <c r="A94" s="28">
        <v>91</v>
      </c>
      <c r="B94" s="33" t="s">
        <v>323</v>
      </c>
      <c r="C94" s="30">
        <v>41795</v>
      </c>
      <c r="D94" s="16">
        <v>41765</v>
      </c>
      <c r="E94" s="46" t="s">
        <v>15</v>
      </c>
      <c r="F94" s="17" t="s">
        <v>899</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671</v>
      </c>
      <c r="S94" s="24" t="s">
        <v>707</v>
      </c>
      <c r="T94" s="75">
        <v>9381</v>
      </c>
      <c r="U94" s="20">
        <v>41796</v>
      </c>
      <c r="V94" s="20"/>
      <c r="W94" s="21"/>
      <c r="X94" s="20"/>
      <c r="Y94" s="20">
        <v>41971</v>
      </c>
      <c r="Z94" s="22" t="s">
        <v>432</v>
      </c>
      <c r="AH94" s="5"/>
      <c r="AI94" s="6"/>
    </row>
    <row r="95" spans="1:35" ht="123" customHeight="1">
      <c r="A95" s="28">
        <v>92</v>
      </c>
      <c r="B95" s="33" t="s">
        <v>326</v>
      </c>
      <c r="C95" s="30">
        <v>42230</v>
      </c>
      <c r="D95" s="16">
        <v>41789</v>
      </c>
      <c r="E95" s="46" t="s">
        <v>15</v>
      </c>
      <c r="F95" s="17" t="s">
        <v>900</v>
      </c>
      <c r="G95" s="17" t="s">
        <v>328</v>
      </c>
      <c r="H95" s="17" t="s">
        <v>101</v>
      </c>
      <c r="I95" s="17" t="s">
        <v>270</v>
      </c>
      <c r="J95" s="18" t="s">
        <v>23</v>
      </c>
      <c r="K95" s="18">
        <v>5276650</v>
      </c>
      <c r="L95" s="18">
        <v>6400</v>
      </c>
      <c r="M95" s="18">
        <v>124202504.7</v>
      </c>
      <c r="N95" s="18" t="s">
        <v>19</v>
      </c>
      <c r="O95" s="19">
        <f t="shared" si="1"/>
        <v>4</v>
      </c>
      <c r="P95" s="18">
        <v>4000</v>
      </c>
      <c r="Q95" s="22" t="s">
        <v>264</v>
      </c>
      <c r="R95" s="24" t="s">
        <v>668</v>
      </c>
      <c r="S95" s="24" t="s">
        <v>708</v>
      </c>
      <c r="T95" s="75">
        <v>20150</v>
      </c>
      <c r="U95" s="20">
        <v>41866</v>
      </c>
      <c r="V95" s="20"/>
      <c r="W95" s="21"/>
      <c r="X95" s="20"/>
      <c r="Y95" s="20">
        <f>U95+270</f>
        <v>42136</v>
      </c>
      <c r="Z95" s="22"/>
      <c r="AH95" s="5"/>
      <c r="AI95" s="6"/>
    </row>
    <row r="96" spans="1:35" ht="123" customHeight="1">
      <c r="A96" s="28">
        <v>93</v>
      </c>
      <c r="B96" s="33" t="s">
        <v>327</v>
      </c>
      <c r="C96" s="30">
        <v>41865</v>
      </c>
      <c r="D96" s="16">
        <v>41792</v>
      </c>
      <c r="E96" s="46" t="s">
        <v>15</v>
      </c>
      <c r="F96" s="17" t="s">
        <v>893</v>
      </c>
      <c r="G96" s="17" t="s">
        <v>317</v>
      </c>
      <c r="H96" s="17" t="s">
        <v>17</v>
      </c>
      <c r="I96" s="17" t="s">
        <v>41</v>
      </c>
      <c r="J96" s="18" t="s">
        <v>18</v>
      </c>
      <c r="K96" s="18">
        <v>9247306</v>
      </c>
      <c r="L96" s="18">
        <v>7700</v>
      </c>
      <c r="M96" s="18">
        <v>24588401.850000001</v>
      </c>
      <c r="N96" s="18" t="s">
        <v>19</v>
      </c>
      <c r="O96" s="19">
        <f t="shared" si="1"/>
        <v>2.5</v>
      </c>
      <c r="P96" s="18">
        <v>2500</v>
      </c>
      <c r="Q96" s="22" t="s">
        <v>41</v>
      </c>
      <c r="R96" s="24" t="s">
        <v>671</v>
      </c>
      <c r="S96" s="24" t="s">
        <v>702</v>
      </c>
      <c r="T96" s="75">
        <v>25830</v>
      </c>
      <c r="U96" s="20">
        <v>41866</v>
      </c>
      <c r="V96" s="20"/>
      <c r="W96" s="21"/>
      <c r="X96" s="20"/>
      <c r="Y96" s="20">
        <f>U96+270</f>
        <v>42136</v>
      </c>
      <c r="Z96" s="22"/>
      <c r="AH96" s="5"/>
      <c r="AI96" s="6"/>
    </row>
    <row r="97" spans="1:35" ht="123" customHeight="1">
      <c r="A97" s="28">
        <v>94</v>
      </c>
      <c r="B97" s="33" t="s">
        <v>329</v>
      </c>
      <c r="C97" s="30">
        <v>41816</v>
      </c>
      <c r="D97" s="16">
        <v>41808</v>
      </c>
      <c r="E97" s="46" t="s">
        <v>15</v>
      </c>
      <c r="F97" s="33" t="s">
        <v>862</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668</v>
      </c>
      <c r="S97" s="24" t="s">
        <v>696</v>
      </c>
      <c r="T97" s="75" t="s">
        <v>137</v>
      </c>
      <c r="U97" s="20">
        <v>41820</v>
      </c>
      <c r="V97" s="20"/>
      <c r="W97" s="21"/>
      <c r="X97" s="20"/>
      <c r="Y97" s="20">
        <f>U97+270</f>
        <v>42090</v>
      </c>
      <c r="Z97" s="23"/>
      <c r="AH97" s="5"/>
      <c r="AI97" s="6"/>
    </row>
    <row r="98" spans="1:35" ht="123" customHeight="1">
      <c r="A98" s="28">
        <v>95</v>
      </c>
      <c r="B98" s="33" t="s">
        <v>330</v>
      </c>
      <c r="C98" s="30">
        <v>41816</v>
      </c>
      <c r="D98" s="16">
        <v>41808</v>
      </c>
      <c r="E98" s="46" t="s">
        <v>15</v>
      </c>
      <c r="F98" s="17" t="s">
        <v>850</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687</v>
      </c>
      <c r="T98" s="75"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890</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5">
        <v>3598</v>
      </c>
      <c r="U99" s="20">
        <v>41838</v>
      </c>
      <c r="V99" s="20">
        <v>41914</v>
      </c>
      <c r="W99" s="21">
        <v>10</v>
      </c>
      <c r="X99" s="20"/>
      <c r="Y99" s="20"/>
      <c r="Z99" s="31" t="s">
        <v>435</v>
      </c>
      <c r="AH99" s="5"/>
      <c r="AI99" s="6"/>
    </row>
    <row r="100" spans="1:35" ht="123" customHeight="1">
      <c r="A100" s="28">
        <v>97</v>
      </c>
      <c r="B100" s="41" t="s">
        <v>334</v>
      </c>
      <c r="C100" s="30">
        <v>41865</v>
      </c>
      <c r="D100" s="16">
        <v>41835</v>
      </c>
      <c r="E100" s="46" t="s">
        <v>15</v>
      </c>
      <c r="F100" s="17" t="s">
        <v>859</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668</v>
      </c>
      <c r="S100" s="24" t="s">
        <v>694</v>
      </c>
      <c r="T100" s="75"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896</v>
      </c>
      <c r="G101" s="17" t="s">
        <v>307</v>
      </c>
      <c r="H101" s="33" t="s">
        <v>34</v>
      </c>
      <c r="I101" s="17" t="s">
        <v>306</v>
      </c>
      <c r="J101" s="18" t="s">
        <v>131</v>
      </c>
      <c r="K101" s="18" t="s">
        <v>787</v>
      </c>
      <c r="L101" s="18">
        <v>1388</v>
      </c>
      <c r="M101" s="18">
        <v>8785022.0399999991</v>
      </c>
      <c r="N101" s="18" t="s">
        <v>19</v>
      </c>
      <c r="O101" s="19">
        <f t="shared" si="1"/>
        <v>0.2</v>
      </c>
      <c r="P101" s="18">
        <v>200</v>
      </c>
      <c r="Q101" s="22" t="s">
        <v>514</v>
      </c>
      <c r="R101" s="24">
        <v>1</v>
      </c>
      <c r="S101" s="24" t="s">
        <v>311</v>
      </c>
      <c r="T101" s="75">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46" t="s">
        <v>15</v>
      </c>
      <c r="F102" s="17" t="s">
        <v>901</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668</v>
      </c>
      <c r="S102" s="24" t="s">
        <v>709</v>
      </c>
      <c r="T102" s="75" t="s">
        <v>436</v>
      </c>
      <c r="U102" s="20">
        <v>41950</v>
      </c>
      <c r="V102" s="20"/>
      <c r="W102" s="21"/>
      <c r="X102" s="20"/>
      <c r="Y102" s="20">
        <f>U102+270</f>
        <v>42220</v>
      </c>
      <c r="Z102" s="23"/>
      <c r="AH102" s="5"/>
      <c r="AI102" s="6"/>
    </row>
    <row r="103" spans="1:35" ht="123" customHeight="1">
      <c r="A103" s="28">
        <v>100</v>
      </c>
      <c r="B103" s="41" t="s">
        <v>338</v>
      </c>
      <c r="C103" s="30">
        <v>41898</v>
      </c>
      <c r="D103" s="16">
        <v>41871</v>
      </c>
      <c r="E103" s="25" t="s">
        <v>27</v>
      </c>
      <c r="F103" s="17" t="s">
        <v>902</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710</v>
      </c>
      <c r="T103" s="75">
        <v>31342</v>
      </c>
      <c r="U103" s="20">
        <v>41901</v>
      </c>
      <c r="V103" s="20">
        <v>42094</v>
      </c>
      <c r="W103" s="21">
        <v>12</v>
      </c>
      <c r="X103" s="20"/>
      <c r="Y103" s="20"/>
      <c r="Z103" s="23" t="s">
        <v>601</v>
      </c>
      <c r="AH103" s="5"/>
      <c r="AI103" s="6"/>
    </row>
    <row r="104" spans="1:35" ht="123" customHeight="1">
      <c r="A104" s="28">
        <v>101</v>
      </c>
      <c r="B104" s="41" t="s">
        <v>339</v>
      </c>
      <c r="C104" s="30">
        <v>41898</v>
      </c>
      <c r="D104" s="16">
        <v>41871</v>
      </c>
      <c r="E104" s="25" t="s">
        <v>27</v>
      </c>
      <c r="F104" s="17" t="s">
        <v>903</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710</v>
      </c>
      <c r="T104" s="75">
        <v>31342</v>
      </c>
      <c r="U104" s="20">
        <v>41901</v>
      </c>
      <c r="V104" s="20">
        <v>42094</v>
      </c>
      <c r="W104" s="21">
        <v>13</v>
      </c>
      <c r="X104" s="20"/>
      <c r="Y104" s="20"/>
      <c r="Z104" s="23" t="s">
        <v>601</v>
      </c>
      <c r="AH104" s="5"/>
      <c r="AI104" s="6"/>
    </row>
    <row r="105" spans="1:35" ht="123" customHeight="1">
      <c r="A105" s="28">
        <v>102</v>
      </c>
      <c r="B105" s="41" t="s">
        <v>340</v>
      </c>
      <c r="C105" s="30">
        <v>41898</v>
      </c>
      <c r="D105" s="16">
        <v>41871</v>
      </c>
      <c r="E105" s="25" t="s">
        <v>27</v>
      </c>
      <c r="F105" s="17" t="s">
        <v>903</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710</v>
      </c>
      <c r="T105" s="75">
        <v>31342</v>
      </c>
      <c r="U105" s="20">
        <v>41901</v>
      </c>
      <c r="V105" s="20">
        <v>42094</v>
      </c>
      <c r="W105" s="21">
        <v>14</v>
      </c>
      <c r="X105" s="20"/>
      <c r="Y105" s="20"/>
      <c r="Z105" s="23" t="s">
        <v>601</v>
      </c>
      <c r="AH105" s="5"/>
      <c r="AI105" s="6"/>
    </row>
    <row r="106" spans="1:35" ht="123" customHeight="1">
      <c r="A106" s="28">
        <v>103</v>
      </c>
      <c r="B106" s="41" t="s">
        <v>341</v>
      </c>
      <c r="C106" s="30">
        <v>41898</v>
      </c>
      <c r="D106" s="16">
        <v>41871</v>
      </c>
      <c r="E106" s="25" t="s">
        <v>27</v>
      </c>
      <c r="F106" s="17" t="s">
        <v>903</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710</v>
      </c>
      <c r="T106" s="75">
        <v>31341</v>
      </c>
      <c r="U106" s="20">
        <v>41901</v>
      </c>
      <c r="V106" s="20">
        <v>42094</v>
      </c>
      <c r="W106" s="21">
        <v>15</v>
      </c>
      <c r="X106" s="20"/>
      <c r="Y106" s="20"/>
      <c r="Z106" s="23" t="s">
        <v>601</v>
      </c>
      <c r="AH106" s="5"/>
      <c r="AI106" s="6"/>
    </row>
    <row r="107" spans="1:35" ht="123" customHeight="1">
      <c r="A107" s="28">
        <v>104</v>
      </c>
      <c r="B107" s="41" t="s">
        <v>342</v>
      </c>
      <c r="C107" s="30">
        <v>41898</v>
      </c>
      <c r="D107" s="16">
        <v>41871</v>
      </c>
      <c r="E107" s="25" t="s">
        <v>27</v>
      </c>
      <c r="F107" s="17" t="s">
        <v>903</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710</v>
      </c>
      <c r="T107" s="75">
        <v>31341</v>
      </c>
      <c r="U107" s="20">
        <v>41901</v>
      </c>
      <c r="V107" s="20">
        <v>42094</v>
      </c>
      <c r="W107" s="21">
        <v>16</v>
      </c>
      <c r="X107" s="20"/>
      <c r="Y107" s="20"/>
      <c r="Z107" s="23" t="s">
        <v>601</v>
      </c>
      <c r="AH107" s="5"/>
      <c r="AI107" s="6"/>
    </row>
    <row r="108" spans="1:35" ht="123" customHeight="1">
      <c r="A108" s="28">
        <v>105</v>
      </c>
      <c r="B108" s="41" t="s">
        <v>343</v>
      </c>
      <c r="C108" s="30">
        <v>41898</v>
      </c>
      <c r="D108" s="16">
        <v>41871</v>
      </c>
      <c r="E108" s="25" t="s">
        <v>27</v>
      </c>
      <c r="F108" s="17" t="s">
        <v>903</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710</v>
      </c>
      <c r="T108" s="75">
        <v>31341</v>
      </c>
      <c r="U108" s="20">
        <v>41901</v>
      </c>
      <c r="V108" s="20">
        <v>42094</v>
      </c>
      <c r="W108" s="21">
        <v>17</v>
      </c>
      <c r="X108" s="20"/>
      <c r="Y108" s="20"/>
      <c r="Z108" s="23" t="s">
        <v>601</v>
      </c>
      <c r="AH108" s="5"/>
      <c r="AI108" s="6"/>
    </row>
    <row r="109" spans="1:35" ht="123" customHeight="1">
      <c r="A109" s="28">
        <v>106</v>
      </c>
      <c r="B109" s="41" t="s">
        <v>344</v>
      </c>
      <c r="C109" s="30">
        <v>41898</v>
      </c>
      <c r="D109" s="16">
        <v>41871</v>
      </c>
      <c r="E109" s="25" t="s">
        <v>27</v>
      </c>
      <c r="F109" s="17" t="s">
        <v>903</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710</v>
      </c>
      <c r="T109" s="75">
        <v>31341</v>
      </c>
      <c r="U109" s="20">
        <v>41901</v>
      </c>
      <c r="V109" s="20">
        <v>42094</v>
      </c>
      <c r="W109" s="21">
        <v>18</v>
      </c>
      <c r="X109" s="20"/>
      <c r="Y109" s="20"/>
      <c r="Z109" s="23" t="s">
        <v>601</v>
      </c>
      <c r="AH109" s="5"/>
      <c r="AI109" s="6"/>
    </row>
    <row r="110" spans="1:35" ht="123" customHeight="1">
      <c r="A110" s="28">
        <v>107</v>
      </c>
      <c r="B110" s="41" t="s">
        <v>352</v>
      </c>
      <c r="C110" s="30">
        <v>41913</v>
      </c>
      <c r="D110" s="16">
        <v>41893</v>
      </c>
      <c r="E110" s="46" t="s">
        <v>15</v>
      </c>
      <c r="F110" s="17" t="s">
        <v>904</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5" t="s">
        <v>312</v>
      </c>
      <c r="U110" s="20" t="s">
        <v>612</v>
      </c>
      <c r="V110" s="20"/>
      <c r="W110" s="21"/>
      <c r="X110" s="20"/>
      <c r="Y110" s="20"/>
      <c r="Z110" s="46" t="s">
        <v>512</v>
      </c>
      <c r="AH110" s="5"/>
      <c r="AI110" s="6"/>
    </row>
    <row r="111" spans="1:35" ht="123" customHeight="1">
      <c r="A111" s="28">
        <v>108</v>
      </c>
      <c r="B111" s="41" t="s">
        <v>353</v>
      </c>
      <c r="C111" s="30">
        <v>41913</v>
      </c>
      <c r="D111" s="16">
        <v>41893</v>
      </c>
      <c r="E111" s="46" t="s">
        <v>15</v>
      </c>
      <c r="F111" s="17" t="s">
        <v>904</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5" t="s">
        <v>312</v>
      </c>
      <c r="U111" s="20" t="s">
        <v>612</v>
      </c>
      <c r="V111" s="20"/>
      <c r="W111" s="21"/>
      <c r="X111" s="20"/>
      <c r="Y111" s="20"/>
      <c r="Z111" s="46" t="s">
        <v>512</v>
      </c>
      <c r="AH111" s="5"/>
      <c r="AI111" s="6"/>
    </row>
    <row r="112" spans="1:35" ht="123" customHeight="1">
      <c r="A112" s="28">
        <v>109</v>
      </c>
      <c r="B112" s="41" t="s">
        <v>354</v>
      </c>
      <c r="C112" s="30">
        <v>41913</v>
      </c>
      <c r="D112" s="16">
        <v>41893</v>
      </c>
      <c r="E112" s="46" t="s">
        <v>15</v>
      </c>
      <c r="F112" s="17" t="s">
        <v>904</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5" t="s">
        <v>312</v>
      </c>
      <c r="U112" s="20" t="s">
        <v>612</v>
      </c>
      <c r="V112" s="20"/>
      <c r="W112" s="21"/>
      <c r="X112" s="20"/>
      <c r="Y112" s="20"/>
      <c r="Z112" s="46" t="s">
        <v>512</v>
      </c>
      <c r="AH112" s="5"/>
      <c r="AI112" s="6"/>
    </row>
    <row r="113" spans="1:35" ht="123" customHeight="1">
      <c r="A113" s="28">
        <v>110</v>
      </c>
      <c r="B113" s="41" t="s">
        <v>355</v>
      </c>
      <c r="C113" s="30">
        <v>41913</v>
      </c>
      <c r="D113" s="16">
        <v>41893</v>
      </c>
      <c r="E113" s="46" t="s">
        <v>15</v>
      </c>
      <c r="F113" s="17" t="s">
        <v>904</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5" t="s">
        <v>312</v>
      </c>
      <c r="U113" s="20" t="s">
        <v>612</v>
      </c>
      <c r="V113" s="20"/>
      <c r="W113" s="21"/>
      <c r="X113" s="20"/>
      <c r="Y113" s="20"/>
      <c r="Z113" s="46" t="s">
        <v>512</v>
      </c>
      <c r="AH113" s="5"/>
      <c r="AI113" s="6"/>
    </row>
    <row r="114" spans="1:35" ht="123" customHeight="1">
      <c r="A114" s="28">
        <v>111</v>
      </c>
      <c r="B114" s="41" t="s">
        <v>356</v>
      </c>
      <c r="C114" s="30">
        <v>41913</v>
      </c>
      <c r="D114" s="16">
        <v>41897</v>
      </c>
      <c r="E114" s="46" t="s">
        <v>15</v>
      </c>
      <c r="F114" s="33" t="s">
        <v>841</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5" t="s">
        <v>87</v>
      </c>
      <c r="U114" s="20" t="s">
        <v>612</v>
      </c>
      <c r="V114" s="20"/>
      <c r="W114" s="21"/>
      <c r="X114" s="20"/>
      <c r="Y114" s="20"/>
      <c r="Z114" s="37" t="s">
        <v>437</v>
      </c>
      <c r="AH114" s="5"/>
      <c r="AI114" s="6"/>
    </row>
    <row r="115" spans="1:35" ht="123" customHeight="1">
      <c r="A115" s="28">
        <v>112</v>
      </c>
      <c r="B115" s="41" t="s">
        <v>357</v>
      </c>
      <c r="C115" s="30">
        <v>41926</v>
      </c>
      <c r="D115" s="16">
        <v>41899</v>
      </c>
      <c r="E115" s="25" t="s">
        <v>406</v>
      </c>
      <c r="F115" s="17" t="s">
        <v>905</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670</v>
      </c>
      <c r="T115" s="75"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46" t="s">
        <v>15</v>
      </c>
      <c r="F116" s="36" t="s">
        <v>906</v>
      </c>
      <c r="G116" s="18" t="s">
        <v>363</v>
      </c>
      <c r="H116" s="33" t="s">
        <v>34</v>
      </c>
      <c r="I116" s="33" t="s">
        <v>41</v>
      </c>
      <c r="J116" s="18" t="s">
        <v>18</v>
      </c>
      <c r="K116" s="18">
        <v>9259712</v>
      </c>
      <c r="L116" s="33">
        <v>180</v>
      </c>
      <c r="M116" s="18">
        <v>1741388.4</v>
      </c>
      <c r="N116" s="18" t="s">
        <v>19</v>
      </c>
      <c r="O116" s="19">
        <f t="shared" si="1"/>
        <v>0.88</v>
      </c>
      <c r="P116" s="18">
        <v>880</v>
      </c>
      <c r="Q116" s="22" t="s">
        <v>41</v>
      </c>
      <c r="R116" s="24" t="s">
        <v>671</v>
      </c>
      <c r="S116" s="24" t="s">
        <v>702</v>
      </c>
      <c r="T116" s="75" t="s">
        <v>362</v>
      </c>
      <c r="U116" s="20">
        <v>41950</v>
      </c>
      <c r="V116" s="20"/>
      <c r="W116" s="21"/>
      <c r="X116" s="20"/>
      <c r="Y116" s="20">
        <v>41996</v>
      </c>
      <c r="Z116" s="22" t="s">
        <v>432</v>
      </c>
      <c r="AH116" s="5"/>
      <c r="AI116" s="6"/>
    </row>
    <row r="117" spans="1:35" ht="123" customHeight="1">
      <c r="A117" s="28">
        <v>114</v>
      </c>
      <c r="B117" s="41" t="s">
        <v>365</v>
      </c>
      <c r="C117" s="30">
        <v>41926</v>
      </c>
      <c r="D117" s="16">
        <v>41913</v>
      </c>
      <c r="E117" s="25" t="s">
        <v>406</v>
      </c>
      <c r="F117" s="17" t="s">
        <v>897</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705</v>
      </c>
      <c r="T117" s="75"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46" t="s">
        <v>15</v>
      </c>
      <c r="F118" s="17" t="s">
        <v>907</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5"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908</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711</v>
      </c>
      <c r="T119" s="75"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46" t="s">
        <v>15</v>
      </c>
      <c r="F120" s="17" t="s">
        <v>909</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712</v>
      </c>
      <c r="T120" s="75" t="s">
        <v>375</v>
      </c>
      <c r="U120" s="20">
        <v>41984</v>
      </c>
      <c r="V120" s="20"/>
      <c r="W120" s="21"/>
      <c r="X120" s="20"/>
      <c r="Y120" s="20">
        <f>U120+270</f>
        <v>42254</v>
      </c>
      <c r="Z120" s="23"/>
      <c r="AH120" s="5"/>
      <c r="AI120" s="6"/>
    </row>
    <row r="121" spans="1:35" ht="123" customHeight="1">
      <c r="A121" s="28">
        <v>118</v>
      </c>
      <c r="B121" s="41" t="s">
        <v>374</v>
      </c>
      <c r="C121" s="30">
        <v>41982</v>
      </c>
      <c r="D121" s="16">
        <v>41942</v>
      </c>
      <c r="E121" s="46" t="s">
        <v>15</v>
      </c>
      <c r="F121" s="17" t="s">
        <v>910</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676</v>
      </c>
      <c r="S121" s="24" t="s">
        <v>713</v>
      </c>
      <c r="T121" s="75" t="s">
        <v>485</v>
      </c>
      <c r="U121" s="20">
        <v>41983</v>
      </c>
      <c r="V121" s="20"/>
      <c r="W121" s="21"/>
      <c r="X121" s="20"/>
      <c r="Y121" s="20">
        <f>U121+270</f>
        <v>42253</v>
      </c>
      <c r="Z121" s="23"/>
      <c r="AH121" s="5"/>
      <c r="AI121" s="6"/>
    </row>
    <row r="122" spans="1:35" ht="123" customHeight="1">
      <c r="A122" s="28">
        <v>119</v>
      </c>
      <c r="B122" s="41" t="s">
        <v>378</v>
      </c>
      <c r="C122" s="30">
        <v>41990</v>
      </c>
      <c r="D122" s="16">
        <v>41954</v>
      </c>
      <c r="E122" s="46" t="s">
        <v>15</v>
      </c>
      <c r="F122" s="17" t="s">
        <v>840</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671</v>
      </c>
      <c r="S122" s="24" t="s">
        <v>684</v>
      </c>
      <c r="T122" s="75" t="s">
        <v>86</v>
      </c>
      <c r="U122" s="20" t="s">
        <v>612</v>
      </c>
      <c r="V122" s="20"/>
      <c r="W122" s="21"/>
      <c r="X122" s="42"/>
      <c r="Y122" s="20"/>
      <c r="Z122" s="37" t="s">
        <v>437</v>
      </c>
      <c r="AH122" s="5"/>
      <c r="AI122" s="6"/>
    </row>
    <row r="123" spans="1:35" ht="123" customHeight="1">
      <c r="A123" s="28">
        <v>120</v>
      </c>
      <c r="B123" s="41" t="s">
        <v>379</v>
      </c>
      <c r="C123" s="30">
        <v>41990</v>
      </c>
      <c r="D123" s="16">
        <v>41954</v>
      </c>
      <c r="E123" s="46" t="s">
        <v>15</v>
      </c>
      <c r="F123" s="17" t="s">
        <v>847</v>
      </c>
      <c r="G123" s="17" t="s">
        <v>83</v>
      </c>
      <c r="H123" s="17" t="s">
        <v>17</v>
      </c>
      <c r="I123" s="36" t="s">
        <v>41</v>
      </c>
      <c r="J123" s="18" t="s">
        <v>18</v>
      </c>
      <c r="K123" s="36">
        <v>325643</v>
      </c>
      <c r="L123" s="36">
        <v>40</v>
      </c>
      <c r="M123" s="36">
        <v>500039.08</v>
      </c>
      <c r="N123" s="18" t="s">
        <v>19</v>
      </c>
      <c r="O123" s="19">
        <f t="shared" si="1"/>
        <v>0.75</v>
      </c>
      <c r="P123" s="18">
        <v>750</v>
      </c>
      <c r="Q123" s="22" t="s">
        <v>41</v>
      </c>
      <c r="R123" s="24" t="s">
        <v>671</v>
      </c>
      <c r="S123" s="24" t="s">
        <v>684</v>
      </c>
      <c r="T123" s="75" t="s">
        <v>89</v>
      </c>
      <c r="U123" s="20" t="s">
        <v>612</v>
      </c>
      <c r="V123" s="20"/>
      <c r="W123" s="21"/>
      <c r="X123" s="42"/>
      <c r="Y123" s="20"/>
      <c r="Z123" s="37" t="s">
        <v>437</v>
      </c>
      <c r="AH123" s="5"/>
      <c r="AI123" s="6"/>
    </row>
    <row r="124" spans="1:35" ht="123" customHeight="1">
      <c r="A124" s="28">
        <v>121</v>
      </c>
      <c r="B124" s="41" t="s">
        <v>380</v>
      </c>
      <c r="C124" s="30">
        <v>41990</v>
      </c>
      <c r="D124" s="16">
        <v>41954</v>
      </c>
      <c r="E124" s="46" t="s">
        <v>15</v>
      </c>
      <c r="F124" s="33" t="s">
        <v>879</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5" t="s">
        <v>312</v>
      </c>
      <c r="U124" s="20" t="s">
        <v>612</v>
      </c>
      <c r="V124" s="20"/>
      <c r="W124" s="21"/>
      <c r="X124" s="42"/>
      <c r="Y124" s="20"/>
      <c r="Z124" s="37" t="s">
        <v>437</v>
      </c>
      <c r="AH124" s="5"/>
      <c r="AI124" s="6"/>
    </row>
    <row r="125" spans="1:35" ht="123" customHeight="1">
      <c r="A125" s="28">
        <v>122</v>
      </c>
      <c r="B125" s="41" t="s">
        <v>381</v>
      </c>
      <c r="C125" s="30">
        <v>41974</v>
      </c>
      <c r="D125" s="16">
        <v>41962</v>
      </c>
      <c r="E125" s="46" t="s">
        <v>15</v>
      </c>
      <c r="F125" s="17" t="s">
        <v>911</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668</v>
      </c>
      <c r="S125" s="24">
        <v>4425</v>
      </c>
      <c r="T125" s="75" t="s">
        <v>312</v>
      </c>
      <c r="U125" s="20" t="s">
        <v>612</v>
      </c>
      <c r="V125" s="20"/>
      <c r="W125" s="21"/>
      <c r="X125" s="42"/>
      <c r="Y125" s="20"/>
      <c r="Z125" s="79" t="s">
        <v>397</v>
      </c>
      <c r="AH125" s="5"/>
      <c r="AI125" s="6"/>
    </row>
    <row r="126" spans="1:35" ht="123" customHeight="1">
      <c r="A126" s="28">
        <v>123</v>
      </c>
      <c r="B126" s="41" t="s">
        <v>382</v>
      </c>
      <c r="C126" s="30">
        <v>41975</v>
      </c>
      <c r="D126" s="16">
        <v>41962</v>
      </c>
      <c r="E126" s="46" t="s">
        <v>15</v>
      </c>
      <c r="F126" s="17" t="s">
        <v>912</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668</v>
      </c>
      <c r="S126" s="24">
        <v>4425</v>
      </c>
      <c r="T126" s="75" t="s">
        <v>312</v>
      </c>
      <c r="U126" s="20" t="s">
        <v>612</v>
      </c>
      <c r="V126" s="20"/>
      <c r="W126" s="21"/>
      <c r="X126" s="42"/>
      <c r="Y126" s="20"/>
      <c r="Z126" s="79" t="s">
        <v>397</v>
      </c>
      <c r="AH126" s="5"/>
      <c r="AI126" s="6"/>
    </row>
    <row r="127" spans="1:35" ht="123" customHeight="1">
      <c r="A127" s="28">
        <v>124</v>
      </c>
      <c r="B127" s="41" t="s">
        <v>383</v>
      </c>
      <c r="C127" s="30">
        <v>41976</v>
      </c>
      <c r="D127" s="16">
        <v>41962</v>
      </c>
      <c r="E127" s="46" t="s">
        <v>15</v>
      </c>
      <c r="F127" s="17" t="s">
        <v>913</v>
      </c>
      <c r="G127" s="35" t="s">
        <v>384</v>
      </c>
      <c r="H127" s="17" t="s">
        <v>17</v>
      </c>
      <c r="I127" s="17" t="s">
        <v>122</v>
      </c>
      <c r="J127" s="18" t="s">
        <v>122</v>
      </c>
      <c r="K127" s="36">
        <v>2831946</v>
      </c>
      <c r="L127" s="36">
        <v>5.01</v>
      </c>
      <c r="M127" s="36">
        <v>6635.51</v>
      </c>
      <c r="N127" s="18" t="s">
        <v>19</v>
      </c>
      <c r="O127" s="19">
        <f t="shared" si="1"/>
        <v>0.9</v>
      </c>
      <c r="P127" s="18">
        <v>900</v>
      </c>
      <c r="Q127" s="22" t="s">
        <v>123</v>
      </c>
      <c r="R127" s="24" t="s">
        <v>668</v>
      </c>
      <c r="S127" s="24">
        <v>4425</v>
      </c>
      <c r="T127" s="75" t="s">
        <v>312</v>
      </c>
      <c r="U127" s="20" t="s">
        <v>612</v>
      </c>
      <c r="V127" s="20"/>
      <c r="W127" s="21"/>
      <c r="X127" s="42"/>
      <c r="Y127" s="20"/>
      <c r="Z127" s="79" t="s">
        <v>397</v>
      </c>
      <c r="AH127" s="5"/>
      <c r="AI127" s="6"/>
    </row>
    <row r="128" spans="1:35" ht="123" customHeight="1">
      <c r="A128" s="28">
        <v>125</v>
      </c>
      <c r="B128" s="41" t="s">
        <v>386</v>
      </c>
      <c r="C128" s="30">
        <v>41974</v>
      </c>
      <c r="D128" s="16">
        <v>41970</v>
      </c>
      <c r="E128" s="46" t="s">
        <v>15</v>
      </c>
      <c r="F128" s="17" t="s">
        <v>914</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671</v>
      </c>
      <c r="S128" s="24" t="s">
        <v>714</v>
      </c>
      <c r="T128" s="75"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27</v>
      </c>
      <c r="F129" s="17" t="s">
        <v>915</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707</v>
      </c>
      <c r="T129" s="75" t="s">
        <v>487</v>
      </c>
      <c r="U129" s="20">
        <v>42017</v>
      </c>
      <c r="V129" s="20">
        <v>42346</v>
      </c>
      <c r="W129" s="21">
        <v>26</v>
      </c>
      <c r="X129" s="20"/>
      <c r="Y129" s="20"/>
      <c r="Z129" s="23" t="s">
        <v>601</v>
      </c>
      <c r="AH129" s="5"/>
      <c r="AI129" s="6"/>
    </row>
    <row r="130" spans="1:35" ht="123" customHeight="1">
      <c r="A130" s="28">
        <v>127</v>
      </c>
      <c r="B130" s="41" t="s">
        <v>389</v>
      </c>
      <c r="C130" s="30">
        <v>41982</v>
      </c>
      <c r="D130" s="16">
        <v>41971</v>
      </c>
      <c r="E130" s="46" t="s">
        <v>15</v>
      </c>
      <c r="F130" s="17" t="s">
        <v>899</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671</v>
      </c>
      <c r="S130" s="24" t="s">
        <v>707</v>
      </c>
      <c r="T130" s="75" t="s">
        <v>488</v>
      </c>
      <c r="U130" s="20">
        <v>41983</v>
      </c>
      <c r="V130" s="20"/>
      <c r="W130" s="21"/>
      <c r="X130" s="20"/>
      <c r="Y130" s="20">
        <f>U130+270</f>
        <v>42253</v>
      </c>
      <c r="Z130" s="23"/>
      <c r="AH130" s="5"/>
      <c r="AI130" s="6"/>
    </row>
    <row r="131" spans="1:35" ht="123" customHeight="1">
      <c r="A131" s="28">
        <v>128</v>
      </c>
      <c r="B131" s="41" t="s">
        <v>390</v>
      </c>
      <c r="C131" s="30">
        <v>41974</v>
      </c>
      <c r="D131" s="16">
        <v>41971</v>
      </c>
      <c r="E131" s="46" t="s">
        <v>15</v>
      </c>
      <c r="F131" s="33" t="s">
        <v>916</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690</v>
      </c>
      <c r="S131" s="24" t="s">
        <v>691</v>
      </c>
      <c r="T131" s="75"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46" t="s">
        <v>15</v>
      </c>
      <c r="F132" s="17" t="s">
        <v>917</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671</v>
      </c>
      <c r="S132" s="24" t="s">
        <v>715</v>
      </c>
      <c r="T132" s="75" t="s">
        <v>490</v>
      </c>
      <c r="U132" s="20">
        <v>42017</v>
      </c>
      <c r="V132" s="20"/>
      <c r="W132" s="21"/>
      <c r="X132" s="20"/>
      <c r="Y132" s="20">
        <f>U132+270</f>
        <v>42287</v>
      </c>
      <c r="Z132" s="23"/>
      <c r="AH132" s="5"/>
      <c r="AI132" s="6"/>
    </row>
    <row r="133" spans="1:35" ht="123" customHeight="1">
      <c r="A133" s="28">
        <v>130</v>
      </c>
      <c r="B133" s="41" t="s">
        <v>395</v>
      </c>
      <c r="C133" s="30">
        <v>42024</v>
      </c>
      <c r="D133" s="16">
        <v>41996</v>
      </c>
      <c r="E133" s="46" t="s">
        <v>15</v>
      </c>
      <c r="F133" s="36" t="s">
        <v>906</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671</v>
      </c>
      <c r="S133" s="24" t="s">
        <v>702</v>
      </c>
      <c r="T133" s="75" t="s">
        <v>491</v>
      </c>
      <c r="U133" s="20">
        <v>42038</v>
      </c>
      <c r="V133" s="20"/>
      <c r="W133" s="21"/>
      <c r="X133" s="20"/>
      <c r="Y133" s="20">
        <f>U133+270</f>
        <v>42308</v>
      </c>
      <c r="Z133" s="23"/>
      <c r="AH133" s="5"/>
      <c r="AI133" s="6"/>
    </row>
    <row r="134" spans="1:35" ht="123" customHeight="1">
      <c r="A134" s="28">
        <v>131</v>
      </c>
      <c r="B134" s="41" t="s">
        <v>396</v>
      </c>
      <c r="C134" s="30">
        <v>42024</v>
      </c>
      <c r="D134" s="16">
        <v>41996</v>
      </c>
      <c r="E134" s="46" t="s">
        <v>15</v>
      </c>
      <c r="F134" s="17" t="s">
        <v>881</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668</v>
      </c>
      <c r="S134" s="24">
        <v>4020</v>
      </c>
      <c r="T134" s="75" t="s">
        <v>492</v>
      </c>
      <c r="U134" s="20">
        <v>42038</v>
      </c>
      <c r="V134" s="20"/>
      <c r="W134" s="21"/>
      <c r="X134" s="20"/>
      <c r="Y134" s="20">
        <f>U134+270</f>
        <v>42308</v>
      </c>
      <c r="Z134" s="23"/>
      <c r="AH134" s="5"/>
      <c r="AI134" s="6"/>
    </row>
    <row r="135" spans="1:35" ht="123" customHeight="1">
      <c r="A135" s="28">
        <v>132</v>
      </c>
      <c r="B135" s="41" t="s">
        <v>399</v>
      </c>
      <c r="C135" s="30">
        <v>42005</v>
      </c>
      <c r="D135" s="16">
        <v>41997</v>
      </c>
      <c r="E135" s="46" t="s">
        <v>15</v>
      </c>
      <c r="F135" s="17" t="s">
        <v>833</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5" t="s">
        <v>438</v>
      </c>
      <c r="U135" s="20" t="s">
        <v>612</v>
      </c>
      <c r="V135" s="20"/>
      <c r="W135" s="21"/>
      <c r="X135" s="20"/>
      <c r="Y135" s="20"/>
      <c r="Z135" s="23" t="s">
        <v>523</v>
      </c>
      <c r="AH135" s="5"/>
      <c r="AI135" s="6"/>
    </row>
    <row r="136" spans="1:35" ht="123" customHeight="1">
      <c r="A136" s="28">
        <v>133</v>
      </c>
      <c r="B136" s="41" t="s">
        <v>401</v>
      </c>
      <c r="C136" s="30">
        <v>42031</v>
      </c>
      <c r="D136" s="16">
        <v>42004</v>
      </c>
      <c r="E136" s="46" t="s">
        <v>15</v>
      </c>
      <c r="F136" s="17" t="s">
        <v>918</v>
      </c>
      <c r="G136" s="33" t="s">
        <v>404</v>
      </c>
      <c r="H136" s="33" t="s">
        <v>34</v>
      </c>
      <c r="I136" s="17" t="s">
        <v>51</v>
      </c>
      <c r="J136" s="18" t="s">
        <v>51</v>
      </c>
      <c r="K136" s="36">
        <v>8100346</v>
      </c>
      <c r="L136" s="36">
        <v>315</v>
      </c>
      <c r="M136" s="36">
        <v>387949.32</v>
      </c>
      <c r="N136" s="18" t="s">
        <v>36</v>
      </c>
      <c r="O136" s="19">
        <f t="shared" si="2"/>
        <v>0.01</v>
      </c>
      <c r="P136" s="18">
        <v>10</v>
      </c>
      <c r="Q136" s="22" t="s">
        <v>52</v>
      </c>
      <c r="R136" s="24" t="s">
        <v>668</v>
      </c>
      <c r="S136" s="24">
        <v>28319</v>
      </c>
      <c r="T136" s="75"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46" t="s">
        <v>15</v>
      </c>
      <c r="F137" s="17" t="s">
        <v>918</v>
      </c>
      <c r="G137" s="33" t="s">
        <v>403</v>
      </c>
      <c r="H137" s="33" t="s">
        <v>34</v>
      </c>
      <c r="I137" s="17" t="s">
        <v>51</v>
      </c>
      <c r="J137" s="18" t="s">
        <v>51</v>
      </c>
      <c r="K137" s="36">
        <v>8100346</v>
      </c>
      <c r="L137" s="36">
        <v>315</v>
      </c>
      <c r="M137" s="36">
        <v>387949.32</v>
      </c>
      <c r="N137" s="18" t="s">
        <v>36</v>
      </c>
      <c r="O137" s="19">
        <f t="shared" si="2"/>
        <v>0.01</v>
      </c>
      <c r="P137" s="18">
        <v>10</v>
      </c>
      <c r="Q137" s="22" t="s">
        <v>52</v>
      </c>
      <c r="R137" s="24" t="s">
        <v>668</v>
      </c>
      <c r="S137" s="24">
        <v>28319</v>
      </c>
      <c r="T137" s="75"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46" t="s">
        <v>15</v>
      </c>
      <c r="F138" s="17" t="s">
        <v>851</v>
      </c>
      <c r="G138" s="17" t="s">
        <v>106</v>
      </c>
      <c r="H138" s="17" t="s">
        <v>17</v>
      </c>
      <c r="I138" s="17" t="s">
        <v>20</v>
      </c>
      <c r="J138" s="18" t="s">
        <v>18</v>
      </c>
      <c r="K138" s="18">
        <v>9559330</v>
      </c>
      <c r="L138" s="18">
        <v>378</v>
      </c>
      <c r="M138" s="18">
        <v>2910646.665</v>
      </c>
      <c r="N138" s="18" t="s">
        <v>19</v>
      </c>
      <c r="O138" s="19">
        <f t="shared" si="2"/>
        <v>0.5</v>
      </c>
      <c r="P138" s="18">
        <v>500</v>
      </c>
      <c r="Q138" s="22" t="s">
        <v>20</v>
      </c>
      <c r="R138" s="24" t="s">
        <v>671</v>
      </c>
      <c r="S138" s="24" t="s">
        <v>688</v>
      </c>
      <c r="T138" s="75"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46" t="s">
        <v>15</v>
      </c>
      <c r="F139" s="17" t="s">
        <v>919</v>
      </c>
      <c r="G139" s="17" t="s">
        <v>409</v>
      </c>
      <c r="H139" s="33" t="s">
        <v>34</v>
      </c>
      <c r="I139" s="17" t="s">
        <v>94</v>
      </c>
      <c r="J139" s="18" t="s">
        <v>23</v>
      </c>
      <c r="K139" s="18">
        <v>9024279</v>
      </c>
      <c r="L139" s="18">
        <v>5.01</v>
      </c>
      <c r="M139" s="18">
        <v>22240</v>
      </c>
      <c r="N139" s="18" t="s">
        <v>36</v>
      </c>
      <c r="O139" s="19">
        <f t="shared" si="2"/>
        <v>0.01</v>
      </c>
      <c r="P139" s="18">
        <v>10</v>
      </c>
      <c r="Q139" s="22" t="s">
        <v>94</v>
      </c>
      <c r="R139" s="24" t="s">
        <v>680</v>
      </c>
      <c r="S139" s="24" t="s">
        <v>716</v>
      </c>
      <c r="T139" s="75"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46" t="s">
        <v>15</v>
      </c>
      <c r="F140" s="17" t="s">
        <v>903</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710</v>
      </c>
      <c r="T140" s="75"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46" t="s">
        <v>15</v>
      </c>
      <c r="F141" s="17" t="s">
        <v>903</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710</v>
      </c>
      <c r="T141" s="75"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46" t="s">
        <v>15</v>
      </c>
      <c r="F142" s="17" t="s">
        <v>903</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710</v>
      </c>
      <c r="T142" s="75"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46" t="s">
        <v>15</v>
      </c>
      <c r="F143" s="17" t="s">
        <v>903</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710</v>
      </c>
      <c r="T143" s="75"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46" t="s">
        <v>15</v>
      </c>
      <c r="F144" s="17" t="s">
        <v>903</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710</v>
      </c>
      <c r="T144" s="75"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46" t="s">
        <v>15</v>
      </c>
      <c r="F145" s="17" t="s">
        <v>920</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668</v>
      </c>
      <c r="S145" s="24" t="s">
        <v>131</v>
      </c>
      <c r="T145" s="75" t="s">
        <v>495</v>
      </c>
      <c r="U145" s="20" t="s">
        <v>612</v>
      </c>
      <c r="V145" s="20"/>
      <c r="W145" s="21"/>
      <c r="X145" s="20"/>
      <c r="Y145" s="20"/>
      <c r="Z145" s="23"/>
      <c r="AH145" s="5"/>
      <c r="AI145" s="6"/>
    </row>
    <row r="146" spans="1:35" ht="123" customHeight="1">
      <c r="A146" s="28">
        <v>143</v>
      </c>
      <c r="B146" s="41" t="s">
        <v>425</v>
      </c>
      <c r="C146" s="30">
        <v>42059</v>
      </c>
      <c r="D146" s="16">
        <v>42051</v>
      </c>
      <c r="E146" s="46" t="s">
        <v>15</v>
      </c>
      <c r="F146" s="17" t="s">
        <v>880</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671</v>
      </c>
      <c r="S146" s="24" t="s">
        <v>684</v>
      </c>
      <c r="T146" s="75"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27</v>
      </c>
      <c r="F147" s="17" t="s">
        <v>843</v>
      </c>
      <c r="G147" s="17" t="s">
        <v>245</v>
      </c>
      <c r="H147" s="17" t="s">
        <v>17</v>
      </c>
      <c r="I147" s="17" t="s">
        <v>107</v>
      </c>
      <c r="J147" s="18" t="s">
        <v>18</v>
      </c>
      <c r="K147" s="18">
        <v>97139</v>
      </c>
      <c r="L147" s="18">
        <v>125</v>
      </c>
      <c r="M147" s="18">
        <v>1921086</v>
      </c>
      <c r="N147" s="18" t="s">
        <v>19</v>
      </c>
      <c r="O147" s="19">
        <f t="shared" si="2"/>
        <v>0.75</v>
      </c>
      <c r="P147" s="18">
        <v>750</v>
      </c>
      <c r="Q147" s="22" t="s">
        <v>41</v>
      </c>
      <c r="R147" s="24">
        <v>2</v>
      </c>
      <c r="S147" s="24" t="s">
        <v>684</v>
      </c>
      <c r="T147" s="75" t="s">
        <v>427</v>
      </c>
      <c r="U147" s="20">
        <v>42382</v>
      </c>
      <c r="V147" s="20">
        <v>42479</v>
      </c>
      <c r="W147" s="21">
        <v>63</v>
      </c>
      <c r="X147" s="20">
        <v>42207</v>
      </c>
      <c r="Y147" s="20"/>
      <c r="Z147" s="23" t="s">
        <v>601</v>
      </c>
      <c r="AH147" s="5"/>
      <c r="AI147" s="6"/>
    </row>
    <row r="148" spans="1:35" ht="123" customHeight="1">
      <c r="A148" s="28">
        <v>145</v>
      </c>
      <c r="B148" s="41" t="s">
        <v>440</v>
      </c>
      <c r="C148" s="30">
        <v>42064</v>
      </c>
      <c r="D148" s="16">
        <v>42058</v>
      </c>
      <c r="E148" s="46" t="s">
        <v>15</v>
      </c>
      <c r="F148" s="17" t="s">
        <v>898</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5"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921</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685</v>
      </c>
      <c r="T149" s="75" t="s">
        <v>497</v>
      </c>
      <c r="U149" s="20">
        <v>42159</v>
      </c>
      <c r="V149" s="20">
        <v>42319</v>
      </c>
      <c r="W149" s="21">
        <v>25</v>
      </c>
      <c r="X149" s="20"/>
      <c r="Y149" s="20"/>
      <c r="Z149" s="77" t="s">
        <v>781</v>
      </c>
      <c r="AH149" s="5"/>
      <c r="AI149" s="6"/>
    </row>
    <row r="150" spans="1:35" ht="123" customHeight="1">
      <c r="A150" s="28">
        <v>147</v>
      </c>
      <c r="B150" s="41" t="s">
        <v>443</v>
      </c>
      <c r="C150" s="30">
        <v>42087</v>
      </c>
      <c r="D150" s="16">
        <v>42079</v>
      </c>
      <c r="E150" s="25" t="s">
        <v>27</v>
      </c>
      <c r="F150" s="17" t="s">
        <v>900</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708</v>
      </c>
      <c r="T150" s="75" t="s">
        <v>498</v>
      </c>
      <c r="U150" s="20">
        <v>42095</v>
      </c>
      <c r="V150" s="20">
        <v>42391</v>
      </c>
      <c r="W150" s="21">
        <v>28</v>
      </c>
      <c r="X150" s="20"/>
      <c r="Y150" s="20"/>
      <c r="Z150" s="23" t="s">
        <v>601</v>
      </c>
      <c r="AH150" s="5"/>
      <c r="AI150" s="6"/>
    </row>
    <row r="151" spans="1:35" ht="123" customHeight="1">
      <c r="A151" s="28">
        <v>148</v>
      </c>
      <c r="B151" s="41" t="s">
        <v>444</v>
      </c>
      <c r="C151" s="30">
        <v>42095</v>
      </c>
      <c r="D151" s="16">
        <v>42081</v>
      </c>
      <c r="E151" s="25" t="s">
        <v>27</v>
      </c>
      <c r="F151" s="17" t="s">
        <v>922</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5" t="s">
        <v>499</v>
      </c>
      <c r="U151" s="20">
        <v>42170</v>
      </c>
      <c r="V151" s="20">
        <v>42439</v>
      </c>
      <c r="W151" s="21">
        <v>34</v>
      </c>
      <c r="X151" s="20"/>
      <c r="Y151" s="20"/>
      <c r="Z151" s="23" t="s">
        <v>601</v>
      </c>
      <c r="AH151" s="5"/>
      <c r="AI151" s="6"/>
    </row>
    <row r="152" spans="1:35" ht="123" customHeight="1">
      <c r="A152" s="28">
        <v>149</v>
      </c>
      <c r="B152" s="41" t="s">
        <v>446</v>
      </c>
      <c r="C152" s="30">
        <v>42095</v>
      </c>
      <c r="D152" s="16">
        <v>42083</v>
      </c>
      <c r="E152" s="25" t="s">
        <v>27</v>
      </c>
      <c r="F152" s="17" t="s">
        <v>923</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702</v>
      </c>
      <c r="T152" s="75"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924</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5"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46" t="s">
        <v>15</v>
      </c>
      <c r="F154" s="17" t="s">
        <v>889</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668</v>
      </c>
      <c r="S154" s="24" t="s">
        <v>675</v>
      </c>
      <c r="T154" s="75"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925</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5"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27</v>
      </c>
      <c r="F156" s="17" t="s">
        <v>926</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684</v>
      </c>
      <c r="T156" s="75" t="s">
        <v>503</v>
      </c>
      <c r="U156" s="20">
        <v>42195</v>
      </c>
      <c r="V156" s="20">
        <v>42545</v>
      </c>
      <c r="W156" s="21">
        <v>72</v>
      </c>
      <c r="X156" s="20"/>
      <c r="Y156" s="20"/>
      <c r="Z156" s="23" t="s">
        <v>601</v>
      </c>
      <c r="AH156" s="5"/>
      <c r="AI156" s="6"/>
    </row>
    <row r="157" spans="1:35" ht="123" customHeight="1">
      <c r="A157" s="28">
        <v>154</v>
      </c>
      <c r="B157" s="41" t="s">
        <v>453</v>
      </c>
      <c r="C157" s="30">
        <v>42122</v>
      </c>
      <c r="D157" s="16">
        <v>42103</v>
      </c>
      <c r="E157" s="25" t="s">
        <v>27</v>
      </c>
      <c r="F157" s="17" t="s">
        <v>927</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717</v>
      </c>
      <c r="T157" s="75" t="s">
        <v>504</v>
      </c>
      <c r="U157" s="20">
        <v>42132</v>
      </c>
      <c r="V157" s="20">
        <v>42474</v>
      </c>
      <c r="W157" s="21">
        <v>41</v>
      </c>
      <c r="X157" s="20"/>
      <c r="Y157" s="20"/>
      <c r="Z157" s="23" t="s">
        <v>601</v>
      </c>
      <c r="AH157" s="5"/>
      <c r="AI157" s="6"/>
    </row>
    <row r="158" spans="1:35" ht="123" customHeight="1">
      <c r="A158" s="28">
        <v>155</v>
      </c>
      <c r="B158" s="41" t="s">
        <v>454</v>
      </c>
      <c r="C158" s="30">
        <v>42122</v>
      </c>
      <c r="D158" s="16">
        <v>42103</v>
      </c>
      <c r="E158" s="25" t="s">
        <v>27</v>
      </c>
      <c r="F158" s="17" t="s">
        <v>927</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717</v>
      </c>
      <c r="T158" s="75" t="s">
        <v>504</v>
      </c>
      <c r="U158" s="20">
        <v>42132</v>
      </c>
      <c r="V158" s="20">
        <v>42474</v>
      </c>
      <c r="W158" s="21">
        <v>42</v>
      </c>
      <c r="X158" s="20"/>
      <c r="Y158" s="20"/>
      <c r="Z158" s="23" t="s">
        <v>601</v>
      </c>
      <c r="AH158" s="5"/>
      <c r="AI158" s="6"/>
    </row>
    <row r="159" spans="1:35" ht="123" customHeight="1">
      <c r="A159" s="28">
        <v>156</v>
      </c>
      <c r="B159" s="41" t="s">
        <v>455</v>
      </c>
      <c r="C159" s="30">
        <v>42122</v>
      </c>
      <c r="D159" s="16">
        <v>42103</v>
      </c>
      <c r="E159" s="25" t="s">
        <v>27</v>
      </c>
      <c r="F159" s="17" t="s">
        <v>927</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717</v>
      </c>
      <c r="T159" s="75" t="s">
        <v>504</v>
      </c>
      <c r="U159" s="20">
        <v>42132</v>
      </c>
      <c r="V159" s="20">
        <v>42474</v>
      </c>
      <c r="W159" s="21">
        <v>43</v>
      </c>
      <c r="X159" s="20"/>
      <c r="Y159" s="20"/>
      <c r="Z159" s="23" t="s">
        <v>601</v>
      </c>
      <c r="AH159" s="5"/>
      <c r="AI159" s="6"/>
    </row>
    <row r="160" spans="1:35" ht="123" customHeight="1">
      <c r="A160" s="28">
        <v>157</v>
      </c>
      <c r="B160" s="41" t="s">
        <v>456</v>
      </c>
      <c r="C160" s="30">
        <v>42122</v>
      </c>
      <c r="D160" s="16">
        <v>42103</v>
      </c>
      <c r="E160" s="25" t="s">
        <v>27</v>
      </c>
      <c r="F160" s="17" t="s">
        <v>927</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717</v>
      </c>
      <c r="T160" s="75" t="s">
        <v>504</v>
      </c>
      <c r="U160" s="20">
        <v>42132</v>
      </c>
      <c r="V160" s="20">
        <v>42474</v>
      </c>
      <c r="W160" s="21">
        <v>44</v>
      </c>
      <c r="X160" s="20"/>
      <c r="Y160" s="20"/>
      <c r="Z160" s="23" t="s">
        <v>601</v>
      </c>
      <c r="AH160" s="5"/>
      <c r="AI160" s="6"/>
    </row>
    <row r="161" spans="1:35" ht="123" customHeight="1">
      <c r="A161" s="28">
        <v>158</v>
      </c>
      <c r="B161" s="41" t="s">
        <v>457</v>
      </c>
      <c r="C161" s="30">
        <v>42122</v>
      </c>
      <c r="D161" s="16">
        <v>42103</v>
      </c>
      <c r="E161" s="25" t="s">
        <v>27</v>
      </c>
      <c r="F161" s="17" t="s">
        <v>927</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717</v>
      </c>
      <c r="T161" s="75" t="s">
        <v>504</v>
      </c>
      <c r="U161" s="20">
        <v>42132</v>
      </c>
      <c r="V161" s="20">
        <v>42474</v>
      </c>
      <c r="W161" s="21">
        <v>45</v>
      </c>
      <c r="X161" s="20"/>
      <c r="Y161" s="20"/>
      <c r="Z161" s="23" t="s">
        <v>601</v>
      </c>
      <c r="AH161" s="5"/>
      <c r="AI161" s="6"/>
    </row>
    <row r="162" spans="1:35" ht="123" customHeight="1">
      <c r="A162" s="28">
        <v>159</v>
      </c>
      <c r="B162" s="41" t="s">
        <v>458</v>
      </c>
      <c r="C162" s="30">
        <v>42122</v>
      </c>
      <c r="D162" s="16">
        <v>42103</v>
      </c>
      <c r="E162" s="25" t="s">
        <v>27</v>
      </c>
      <c r="F162" s="17" t="s">
        <v>927</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717</v>
      </c>
      <c r="T162" s="75" t="s">
        <v>504</v>
      </c>
      <c r="U162" s="20">
        <v>42132</v>
      </c>
      <c r="V162" s="20">
        <v>42474</v>
      </c>
      <c r="W162" s="21">
        <v>46</v>
      </c>
      <c r="X162" s="20"/>
      <c r="Y162" s="20"/>
      <c r="Z162" s="23" t="s">
        <v>601</v>
      </c>
      <c r="AH162" s="5"/>
      <c r="AI162" s="6"/>
    </row>
    <row r="163" spans="1:35" ht="123" customHeight="1">
      <c r="A163" s="28">
        <v>160</v>
      </c>
      <c r="B163" s="41" t="s">
        <v>459</v>
      </c>
      <c r="C163" s="30">
        <v>42122</v>
      </c>
      <c r="D163" s="16">
        <v>42103</v>
      </c>
      <c r="E163" s="25" t="s">
        <v>27</v>
      </c>
      <c r="F163" s="17" t="s">
        <v>927</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717</v>
      </c>
      <c r="T163" s="75" t="s">
        <v>505</v>
      </c>
      <c r="U163" s="20">
        <v>42132</v>
      </c>
      <c r="V163" s="20">
        <v>42474</v>
      </c>
      <c r="W163" s="21">
        <v>47</v>
      </c>
      <c r="X163" s="20"/>
      <c r="Y163" s="20"/>
      <c r="Z163" s="23" t="s">
        <v>601</v>
      </c>
      <c r="AH163" s="5"/>
      <c r="AI163" s="6"/>
    </row>
    <row r="164" spans="1:35" ht="123" customHeight="1">
      <c r="A164" s="28">
        <v>161</v>
      </c>
      <c r="B164" s="41" t="s">
        <v>460</v>
      </c>
      <c r="C164" s="30">
        <v>42122</v>
      </c>
      <c r="D164" s="16">
        <v>42103</v>
      </c>
      <c r="E164" s="25" t="s">
        <v>27</v>
      </c>
      <c r="F164" s="17" t="s">
        <v>927</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717</v>
      </c>
      <c r="T164" s="75" t="s">
        <v>505</v>
      </c>
      <c r="U164" s="20">
        <v>42132</v>
      </c>
      <c r="V164" s="20">
        <v>42474</v>
      </c>
      <c r="W164" s="21">
        <v>48</v>
      </c>
      <c r="X164" s="20"/>
      <c r="Y164" s="20"/>
      <c r="Z164" s="23" t="s">
        <v>601</v>
      </c>
      <c r="AH164" s="5"/>
      <c r="AI164" s="6"/>
    </row>
    <row r="165" spans="1:35" ht="123" customHeight="1">
      <c r="A165" s="28">
        <v>162</v>
      </c>
      <c r="B165" s="41" t="s">
        <v>461</v>
      </c>
      <c r="C165" s="30">
        <v>42122</v>
      </c>
      <c r="D165" s="16">
        <v>42103</v>
      </c>
      <c r="E165" s="25" t="s">
        <v>27</v>
      </c>
      <c r="F165" s="17" t="s">
        <v>927</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717</v>
      </c>
      <c r="T165" s="75" t="s">
        <v>505</v>
      </c>
      <c r="U165" s="20">
        <v>42132</v>
      </c>
      <c r="V165" s="20">
        <v>42474</v>
      </c>
      <c r="W165" s="21">
        <v>49</v>
      </c>
      <c r="X165" s="20"/>
      <c r="Y165" s="20"/>
      <c r="Z165" s="23" t="s">
        <v>601</v>
      </c>
      <c r="AH165" s="5"/>
      <c r="AI165" s="6"/>
    </row>
    <row r="166" spans="1:35" ht="123" customHeight="1">
      <c r="A166" s="28">
        <v>163</v>
      </c>
      <c r="B166" s="41" t="s">
        <v>462</v>
      </c>
      <c r="C166" s="30">
        <v>42122</v>
      </c>
      <c r="D166" s="16">
        <v>42103</v>
      </c>
      <c r="E166" s="25" t="s">
        <v>27</v>
      </c>
      <c r="F166" s="17" t="s">
        <v>927</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717</v>
      </c>
      <c r="T166" s="75" t="s">
        <v>505</v>
      </c>
      <c r="U166" s="20">
        <v>42132</v>
      </c>
      <c r="V166" s="20">
        <v>42474</v>
      </c>
      <c r="W166" s="21">
        <v>50</v>
      </c>
      <c r="X166" s="20"/>
      <c r="Y166" s="20"/>
      <c r="Z166" s="23" t="s">
        <v>601</v>
      </c>
      <c r="AH166" s="5"/>
      <c r="AI166" s="6"/>
    </row>
    <row r="167" spans="1:35" ht="123" customHeight="1">
      <c r="A167" s="28">
        <v>164</v>
      </c>
      <c r="B167" s="41" t="s">
        <v>463</v>
      </c>
      <c r="C167" s="30">
        <v>42122</v>
      </c>
      <c r="D167" s="16">
        <v>42103</v>
      </c>
      <c r="E167" s="25" t="s">
        <v>27</v>
      </c>
      <c r="F167" s="17" t="s">
        <v>927</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717</v>
      </c>
      <c r="T167" s="75" t="s">
        <v>506</v>
      </c>
      <c r="U167" s="20">
        <v>42132</v>
      </c>
      <c r="V167" s="20">
        <v>42474</v>
      </c>
      <c r="W167" s="21">
        <v>51</v>
      </c>
      <c r="X167" s="20"/>
      <c r="Y167" s="20"/>
      <c r="Z167" s="23" t="s">
        <v>601</v>
      </c>
      <c r="AH167" s="5"/>
      <c r="AI167" s="6"/>
    </row>
    <row r="168" spans="1:35" ht="123" customHeight="1">
      <c r="A168" s="28">
        <v>165</v>
      </c>
      <c r="B168" s="41" t="s">
        <v>464</v>
      </c>
      <c r="C168" s="30">
        <v>42122</v>
      </c>
      <c r="D168" s="16">
        <v>42103</v>
      </c>
      <c r="E168" s="25" t="s">
        <v>27</v>
      </c>
      <c r="F168" s="17" t="s">
        <v>927</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717</v>
      </c>
      <c r="T168" s="75" t="s">
        <v>506</v>
      </c>
      <c r="U168" s="20">
        <v>42132</v>
      </c>
      <c r="V168" s="20">
        <v>42474</v>
      </c>
      <c r="W168" s="21">
        <v>52</v>
      </c>
      <c r="X168" s="20"/>
      <c r="Y168" s="20"/>
      <c r="Z168" s="23" t="s">
        <v>601</v>
      </c>
      <c r="AH168" s="5"/>
      <c r="AI168" s="6"/>
    </row>
    <row r="169" spans="1:35" ht="123" customHeight="1">
      <c r="A169" s="28">
        <v>166</v>
      </c>
      <c r="B169" s="41" t="s">
        <v>469</v>
      </c>
      <c r="C169" s="30">
        <v>42122</v>
      </c>
      <c r="D169" s="16">
        <v>42103</v>
      </c>
      <c r="E169" s="25" t="s">
        <v>27</v>
      </c>
      <c r="F169" s="17" t="s">
        <v>927</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717</v>
      </c>
      <c r="T169" s="75" t="s">
        <v>506</v>
      </c>
      <c r="U169" s="20">
        <v>42132</v>
      </c>
      <c r="V169" s="20">
        <v>42474</v>
      </c>
      <c r="W169" s="21">
        <v>53</v>
      </c>
      <c r="X169" s="20"/>
      <c r="Y169" s="20"/>
      <c r="Z169" s="23" t="s">
        <v>601</v>
      </c>
      <c r="AH169" s="5"/>
      <c r="AI169" s="6"/>
    </row>
    <row r="170" spans="1:35" ht="123" customHeight="1">
      <c r="A170" s="28">
        <v>167</v>
      </c>
      <c r="B170" s="41" t="s">
        <v>470</v>
      </c>
      <c r="C170" s="30">
        <v>42122</v>
      </c>
      <c r="D170" s="16">
        <v>42103</v>
      </c>
      <c r="E170" s="25" t="s">
        <v>27</v>
      </c>
      <c r="F170" s="17" t="s">
        <v>927</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717</v>
      </c>
      <c r="T170" s="75" t="s">
        <v>506</v>
      </c>
      <c r="U170" s="20">
        <v>42132</v>
      </c>
      <c r="V170" s="20">
        <v>42474</v>
      </c>
      <c r="W170" s="21">
        <v>54</v>
      </c>
      <c r="X170" s="20"/>
      <c r="Y170" s="20"/>
      <c r="Z170" s="23" t="s">
        <v>601</v>
      </c>
      <c r="AH170" s="5"/>
      <c r="AI170" s="6"/>
    </row>
    <row r="171" spans="1:35" ht="123" customHeight="1">
      <c r="A171" s="28">
        <v>168</v>
      </c>
      <c r="B171" s="41" t="s">
        <v>471</v>
      </c>
      <c r="C171" s="30">
        <v>42122</v>
      </c>
      <c r="D171" s="16">
        <v>42103</v>
      </c>
      <c r="E171" s="25" t="s">
        <v>27</v>
      </c>
      <c r="F171" s="17" t="s">
        <v>927</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717</v>
      </c>
      <c r="T171" s="75" t="s">
        <v>506</v>
      </c>
      <c r="U171" s="20">
        <v>42132</v>
      </c>
      <c r="V171" s="20">
        <v>42474</v>
      </c>
      <c r="W171" s="21">
        <v>55</v>
      </c>
      <c r="X171" s="20"/>
      <c r="Y171" s="20"/>
      <c r="Z171" s="23" t="s">
        <v>601</v>
      </c>
      <c r="AH171" s="5"/>
      <c r="AI171" s="6"/>
    </row>
    <row r="172" spans="1:35" ht="123" customHeight="1">
      <c r="A172" s="28">
        <v>169</v>
      </c>
      <c r="B172" s="41" t="s">
        <v>472</v>
      </c>
      <c r="C172" s="30">
        <v>42108</v>
      </c>
      <c r="D172" s="16">
        <v>42104</v>
      </c>
      <c r="E172" s="46" t="s">
        <v>15</v>
      </c>
      <c r="F172" s="17" t="s">
        <v>928</v>
      </c>
      <c r="G172" s="33" t="s">
        <v>467</v>
      </c>
      <c r="H172" s="33" t="s">
        <v>17</v>
      </c>
      <c r="I172" s="17" t="s">
        <v>51</v>
      </c>
      <c r="J172" s="18" t="s">
        <v>473</v>
      </c>
      <c r="K172" s="18">
        <v>6411528</v>
      </c>
      <c r="L172" s="18">
        <v>166</v>
      </c>
      <c r="M172" s="18">
        <v>467072.7</v>
      </c>
      <c r="N172" s="18" t="s">
        <v>36</v>
      </c>
      <c r="O172" s="19">
        <f t="shared" si="2"/>
        <v>0.01</v>
      </c>
      <c r="P172" s="18">
        <v>10</v>
      </c>
      <c r="Q172" s="22" t="s">
        <v>466</v>
      </c>
      <c r="R172" s="24" t="s">
        <v>668</v>
      </c>
      <c r="S172" s="24">
        <v>28766</v>
      </c>
      <c r="T172" s="75" t="s">
        <v>507</v>
      </c>
      <c r="U172" s="20">
        <v>42121</v>
      </c>
      <c r="V172" s="20"/>
      <c r="W172" s="21"/>
      <c r="X172" s="20"/>
      <c r="Y172" s="20"/>
      <c r="Z172" s="23" t="s">
        <v>647</v>
      </c>
      <c r="AH172" s="5"/>
      <c r="AI172" s="6"/>
    </row>
    <row r="173" spans="1:35" ht="123" customHeight="1">
      <c r="A173" s="28">
        <v>170</v>
      </c>
      <c r="B173" s="41" t="s">
        <v>474</v>
      </c>
      <c r="C173" s="30">
        <v>42125</v>
      </c>
      <c r="D173" s="16">
        <v>42114</v>
      </c>
      <c r="E173" s="46" t="s">
        <v>15</v>
      </c>
      <c r="F173" s="17" t="s">
        <v>896</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704</v>
      </c>
      <c r="S173" s="24" t="s">
        <v>311</v>
      </c>
      <c r="T173" s="75"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25" t="s">
        <v>27</v>
      </c>
      <c r="F174" s="33" t="s">
        <v>929</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688</v>
      </c>
      <c r="T174" s="75" t="s">
        <v>509</v>
      </c>
      <c r="U174" s="20">
        <v>42200</v>
      </c>
      <c r="V174" s="20">
        <v>42516</v>
      </c>
      <c r="W174" s="21">
        <v>70</v>
      </c>
      <c r="X174" s="20"/>
      <c r="Y174" s="20"/>
      <c r="Z174" s="23" t="s">
        <v>809</v>
      </c>
      <c r="AH174" s="5"/>
      <c r="AI174" s="6"/>
    </row>
    <row r="175" spans="1:35" ht="123" customHeight="1">
      <c r="A175" s="28">
        <v>172</v>
      </c>
      <c r="B175" s="41" t="s">
        <v>480</v>
      </c>
      <c r="C175" s="30">
        <v>42156</v>
      </c>
      <c r="D175" s="16">
        <v>42145</v>
      </c>
      <c r="E175" s="76" t="s">
        <v>15</v>
      </c>
      <c r="F175" s="17" t="s">
        <v>913</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5" t="s">
        <v>312</v>
      </c>
      <c r="U175" s="20">
        <v>42310</v>
      </c>
      <c r="V175" s="20"/>
      <c r="W175" s="21"/>
      <c r="X175" s="20"/>
      <c r="Y175" s="20">
        <f>U175+270</f>
        <v>42580</v>
      </c>
      <c r="Z175" s="23" t="s">
        <v>788</v>
      </c>
      <c r="AH175" s="5"/>
      <c r="AI175" s="6"/>
    </row>
    <row r="176" spans="1:35" ht="123" customHeight="1">
      <c r="A176" s="28">
        <v>173</v>
      </c>
      <c r="B176" s="41" t="s">
        <v>481</v>
      </c>
      <c r="C176" s="30">
        <v>42157</v>
      </c>
      <c r="D176" s="16">
        <v>42145</v>
      </c>
      <c r="E176" s="76" t="s">
        <v>15</v>
      </c>
      <c r="F176" s="17" t="s">
        <v>911</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5" t="s">
        <v>312</v>
      </c>
      <c r="U176" s="20">
        <v>42310</v>
      </c>
      <c r="V176" s="20"/>
      <c r="W176" s="21"/>
      <c r="X176" s="20"/>
      <c r="Y176" s="20">
        <f>U176+270</f>
        <v>42580</v>
      </c>
      <c r="Z176" s="23" t="s">
        <v>788</v>
      </c>
      <c r="AH176" s="5"/>
      <c r="AI176" s="6"/>
    </row>
    <row r="177" spans="1:35" ht="123" customHeight="1">
      <c r="A177" s="28">
        <v>174</v>
      </c>
      <c r="B177" s="41" t="s">
        <v>482</v>
      </c>
      <c r="C177" s="30">
        <v>42158</v>
      </c>
      <c r="D177" s="16">
        <v>42145</v>
      </c>
      <c r="E177" s="76" t="s">
        <v>15</v>
      </c>
      <c r="F177" s="17" t="s">
        <v>912</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5" t="s">
        <v>312</v>
      </c>
      <c r="U177" s="20">
        <v>42310</v>
      </c>
      <c r="V177" s="20"/>
      <c r="W177" s="21"/>
      <c r="X177" s="20"/>
      <c r="Y177" s="20">
        <f>U177+270</f>
        <v>42580</v>
      </c>
      <c r="Z177" s="23" t="s">
        <v>788</v>
      </c>
      <c r="AH177" s="5"/>
      <c r="AI177" s="6"/>
    </row>
    <row r="178" spans="1:35" ht="123" customHeight="1">
      <c r="A178" s="28">
        <v>175</v>
      </c>
      <c r="B178" s="41" t="s">
        <v>516</v>
      </c>
      <c r="C178" s="30">
        <v>42159</v>
      </c>
      <c r="D178" s="16">
        <v>42151</v>
      </c>
      <c r="E178" s="25" t="s">
        <v>27</v>
      </c>
      <c r="F178" s="17" t="s">
        <v>927</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717</v>
      </c>
      <c r="T178" s="75">
        <v>22341</v>
      </c>
      <c r="U178" s="20">
        <v>42166</v>
      </c>
      <c r="V178" s="20">
        <v>42474</v>
      </c>
      <c r="W178" s="21">
        <v>56</v>
      </c>
      <c r="X178" s="20"/>
      <c r="Y178" s="20"/>
      <c r="Z178" s="23" t="s">
        <v>601</v>
      </c>
      <c r="AH178" s="5"/>
      <c r="AI178" s="6"/>
    </row>
    <row r="179" spans="1:35" ht="123" customHeight="1">
      <c r="A179" s="28">
        <v>176</v>
      </c>
      <c r="B179" s="41" t="s">
        <v>517</v>
      </c>
      <c r="C179" s="30">
        <v>42160</v>
      </c>
      <c r="D179" s="16">
        <v>42151</v>
      </c>
      <c r="E179" s="25" t="s">
        <v>27</v>
      </c>
      <c r="F179" s="17" t="s">
        <v>927</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717</v>
      </c>
      <c r="T179" s="75">
        <v>22341</v>
      </c>
      <c r="U179" s="20">
        <v>42166</v>
      </c>
      <c r="V179" s="20">
        <v>42474</v>
      </c>
      <c r="W179" s="21">
        <v>57</v>
      </c>
      <c r="X179" s="20"/>
      <c r="Y179" s="20"/>
      <c r="Z179" s="23" t="s">
        <v>601</v>
      </c>
      <c r="AH179" s="5"/>
      <c r="AI179" s="6"/>
    </row>
    <row r="180" spans="1:35" ht="123" customHeight="1">
      <c r="A180" s="28">
        <v>177</v>
      </c>
      <c r="B180" s="41" t="s">
        <v>518</v>
      </c>
      <c r="C180" s="30">
        <v>42161</v>
      </c>
      <c r="D180" s="16">
        <v>42151</v>
      </c>
      <c r="E180" s="25" t="s">
        <v>27</v>
      </c>
      <c r="F180" s="17" t="s">
        <v>927</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717</v>
      </c>
      <c r="T180" s="75">
        <v>22341</v>
      </c>
      <c r="U180" s="20">
        <v>42166</v>
      </c>
      <c r="V180" s="20">
        <v>42474</v>
      </c>
      <c r="W180" s="21">
        <v>58</v>
      </c>
      <c r="X180" s="20"/>
      <c r="Y180" s="20"/>
      <c r="Z180" s="23" t="s">
        <v>601</v>
      </c>
      <c r="AH180" s="5"/>
      <c r="AI180" s="6"/>
    </row>
    <row r="181" spans="1:35" ht="123" customHeight="1">
      <c r="A181" s="28">
        <v>178</v>
      </c>
      <c r="B181" s="41" t="s">
        <v>519</v>
      </c>
      <c r="C181" s="30">
        <v>42162</v>
      </c>
      <c r="D181" s="16">
        <v>42151</v>
      </c>
      <c r="E181" s="25" t="s">
        <v>27</v>
      </c>
      <c r="F181" s="17" t="s">
        <v>927</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717</v>
      </c>
      <c r="T181" s="75">
        <v>22342</v>
      </c>
      <c r="U181" s="20">
        <v>42166</v>
      </c>
      <c r="V181" s="20">
        <v>42474</v>
      </c>
      <c r="W181" s="21">
        <v>59</v>
      </c>
      <c r="X181" s="20"/>
      <c r="Y181" s="20"/>
      <c r="Z181" s="23" t="s">
        <v>601</v>
      </c>
      <c r="AH181" s="5"/>
      <c r="AI181" s="6"/>
    </row>
    <row r="182" spans="1:35" ht="123" customHeight="1">
      <c r="A182" s="28">
        <v>179</v>
      </c>
      <c r="B182" s="41" t="s">
        <v>520</v>
      </c>
      <c r="C182" s="30">
        <v>42163</v>
      </c>
      <c r="D182" s="16">
        <v>42151</v>
      </c>
      <c r="E182" s="25" t="s">
        <v>27</v>
      </c>
      <c r="F182" s="17" t="s">
        <v>927</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717</v>
      </c>
      <c r="T182" s="75">
        <v>22342</v>
      </c>
      <c r="U182" s="20">
        <v>42166</v>
      </c>
      <c r="V182" s="20">
        <v>42474</v>
      </c>
      <c r="W182" s="21">
        <v>60</v>
      </c>
      <c r="X182" s="20"/>
      <c r="Y182" s="20"/>
      <c r="Z182" s="23" t="s">
        <v>601</v>
      </c>
      <c r="AH182" s="5"/>
      <c r="AI182" s="6"/>
    </row>
    <row r="183" spans="1:35" ht="123" customHeight="1">
      <c r="A183" s="28">
        <v>180</v>
      </c>
      <c r="B183" s="41" t="s">
        <v>521</v>
      </c>
      <c r="C183" s="30">
        <v>42164</v>
      </c>
      <c r="D183" s="16">
        <v>42151</v>
      </c>
      <c r="E183" s="25" t="s">
        <v>27</v>
      </c>
      <c r="F183" s="17" t="s">
        <v>927</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717</v>
      </c>
      <c r="T183" s="75">
        <v>22341</v>
      </c>
      <c r="U183" s="20">
        <v>42166</v>
      </c>
      <c r="V183" s="20">
        <v>42474</v>
      </c>
      <c r="W183" s="21">
        <v>61</v>
      </c>
      <c r="X183" s="20"/>
      <c r="Y183" s="20"/>
      <c r="Z183" s="23" t="s">
        <v>601</v>
      </c>
      <c r="AH183" s="5"/>
      <c r="AI183" s="6"/>
    </row>
    <row r="184" spans="1:35" ht="123" customHeight="1">
      <c r="A184" s="28">
        <v>181</v>
      </c>
      <c r="B184" s="41" t="s">
        <v>522</v>
      </c>
      <c r="C184" s="30">
        <v>42165</v>
      </c>
      <c r="D184" s="16">
        <v>42151</v>
      </c>
      <c r="E184" s="25" t="s">
        <v>27</v>
      </c>
      <c r="F184" s="17" t="s">
        <v>927</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717</v>
      </c>
      <c r="T184" s="75">
        <v>22341</v>
      </c>
      <c r="U184" s="20">
        <v>42166</v>
      </c>
      <c r="V184" s="20">
        <v>42474</v>
      </c>
      <c r="W184" s="21">
        <v>62</v>
      </c>
      <c r="X184" s="20"/>
      <c r="Y184" s="20"/>
      <c r="Z184" s="23" t="s">
        <v>601</v>
      </c>
      <c r="AH184" s="5"/>
      <c r="AI184" s="6"/>
    </row>
    <row r="185" spans="1:35" ht="123" customHeight="1">
      <c r="A185" s="28">
        <v>182</v>
      </c>
      <c r="B185" s="41" t="s">
        <v>524</v>
      </c>
      <c r="C185" s="30">
        <v>42186</v>
      </c>
      <c r="D185" s="16">
        <v>42166</v>
      </c>
      <c r="E185" s="25" t="s">
        <v>27</v>
      </c>
      <c r="F185" s="17" t="s">
        <v>859</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694</v>
      </c>
      <c r="T185" s="75" t="s">
        <v>129</v>
      </c>
      <c r="U185" s="20">
        <v>42200</v>
      </c>
      <c r="V185" s="20">
        <v>42495</v>
      </c>
      <c r="W185" s="21">
        <v>69</v>
      </c>
      <c r="X185" s="20">
        <v>42010</v>
      </c>
      <c r="Y185" s="20"/>
      <c r="Z185" s="23" t="s">
        <v>601</v>
      </c>
      <c r="AH185" s="5"/>
      <c r="AI185" s="6"/>
    </row>
    <row r="186" spans="1:35" ht="123" customHeight="1">
      <c r="A186" s="28">
        <v>183</v>
      </c>
      <c r="B186" s="41" t="s">
        <v>525</v>
      </c>
      <c r="C186" s="30">
        <v>42186</v>
      </c>
      <c r="D186" s="16">
        <v>42167</v>
      </c>
      <c r="E186" s="26" t="s">
        <v>15</v>
      </c>
      <c r="F186" s="17" t="s">
        <v>833</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671</v>
      </c>
      <c r="S186" s="24" t="s">
        <v>60</v>
      </c>
      <c r="T186" s="75" t="s">
        <v>249</v>
      </c>
      <c r="U186" s="20">
        <v>42198</v>
      </c>
      <c r="V186" s="20"/>
      <c r="W186" s="21"/>
      <c r="X186" s="20">
        <v>42053</v>
      </c>
      <c r="Y186" s="20"/>
      <c r="Z186" s="46"/>
      <c r="AH186" s="5"/>
      <c r="AI186" s="6"/>
    </row>
    <row r="187" spans="1:35" ht="123" customHeight="1">
      <c r="A187" s="28">
        <v>184</v>
      </c>
      <c r="B187" s="41" t="s">
        <v>526</v>
      </c>
      <c r="C187" s="30">
        <v>42186</v>
      </c>
      <c r="D187" s="16">
        <v>42179</v>
      </c>
      <c r="E187" s="46" t="s">
        <v>15</v>
      </c>
      <c r="F187" s="17" t="s">
        <v>895</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668</v>
      </c>
      <c r="S187" s="24" t="s">
        <v>703</v>
      </c>
      <c r="T187" s="75">
        <v>20133</v>
      </c>
      <c r="U187" s="20">
        <v>42198</v>
      </c>
      <c r="V187" s="20"/>
      <c r="W187" s="21"/>
      <c r="X187" s="20">
        <v>41950</v>
      </c>
      <c r="Y187" s="20"/>
      <c r="Z187" s="22" t="s">
        <v>576</v>
      </c>
      <c r="AH187" s="5"/>
      <c r="AI187" s="6"/>
    </row>
    <row r="188" spans="1:35" ht="123" customHeight="1">
      <c r="A188" s="28">
        <v>185</v>
      </c>
      <c r="B188" s="41" t="s">
        <v>527</v>
      </c>
      <c r="C188" s="30">
        <v>42186</v>
      </c>
      <c r="D188" s="16">
        <v>42180</v>
      </c>
      <c r="E188" s="25" t="s">
        <v>27</v>
      </c>
      <c r="F188" s="17" t="s">
        <v>930</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717</v>
      </c>
      <c r="T188" s="75">
        <v>22344</v>
      </c>
      <c r="U188" s="20">
        <v>42195</v>
      </c>
      <c r="V188" s="20">
        <v>42474</v>
      </c>
      <c r="W188" s="21">
        <v>39</v>
      </c>
      <c r="X188" s="20"/>
      <c r="Y188" s="20"/>
      <c r="Z188" s="23" t="s">
        <v>601</v>
      </c>
      <c r="AH188" s="5"/>
      <c r="AI188" s="6"/>
    </row>
    <row r="189" spans="1:35" ht="123" customHeight="1">
      <c r="A189" s="28">
        <v>186</v>
      </c>
      <c r="B189" s="41" t="s">
        <v>528</v>
      </c>
      <c r="C189" s="30">
        <v>42186</v>
      </c>
      <c r="D189" s="16">
        <v>42180</v>
      </c>
      <c r="E189" s="25" t="s">
        <v>27</v>
      </c>
      <c r="F189" s="17" t="s">
        <v>930</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717</v>
      </c>
      <c r="T189" s="75">
        <v>22340</v>
      </c>
      <c r="U189" s="20">
        <v>42195</v>
      </c>
      <c r="V189" s="20">
        <v>42474</v>
      </c>
      <c r="W189" s="21">
        <v>40</v>
      </c>
      <c r="X189" s="20"/>
      <c r="Y189" s="20"/>
      <c r="Z189" s="23" t="s">
        <v>601</v>
      </c>
      <c r="AH189" s="5"/>
      <c r="AI189" s="6"/>
    </row>
    <row r="190" spans="1:35" ht="123" customHeight="1">
      <c r="A190" s="28">
        <v>187</v>
      </c>
      <c r="B190" s="41" t="s">
        <v>552</v>
      </c>
      <c r="C190" s="30">
        <v>42186</v>
      </c>
      <c r="D190" s="16">
        <v>42186</v>
      </c>
      <c r="E190" s="25" t="s">
        <v>27</v>
      </c>
      <c r="F190" s="17" t="s">
        <v>903</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710</v>
      </c>
      <c r="T190" s="75" t="s">
        <v>417</v>
      </c>
      <c r="U190" s="20">
        <v>42195</v>
      </c>
      <c r="V190" s="20">
        <v>42482</v>
      </c>
      <c r="W190" s="21">
        <v>64</v>
      </c>
      <c r="X190" s="20"/>
      <c r="Y190" s="20"/>
      <c r="Z190" s="23" t="s">
        <v>601</v>
      </c>
      <c r="AH190" s="5"/>
      <c r="AI190" s="6"/>
    </row>
    <row r="191" spans="1:35" ht="123" customHeight="1">
      <c r="A191" s="28">
        <v>188</v>
      </c>
      <c r="B191" s="41" t="s">
        <v>553</v>
      </c>
      <c r="C191" s="30">
        <v>42186</v>
      </c>
      <c r="D191" s="16">
        <v>42186</v>
      </c>
      <c r="E191" s="25" t="s">
        <v>27</v>
      </c>
      <c r="F191" s="17" t="s">
        <v>903</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710</v>
      </c>
      <c r="T191" s="75" t="s">
        <v>417</v>
      </c>
      <c r="U191" s="20">
        <v>42195</v>
      </c>
      <c r="V191" s="20">
        <v>42482</v>
      </c>
      <c r="W191" s="21">
        <v>65</v>
      </c>
      <c r="X191" s="20"/>
      <c r="Y191" s="20"/>
      <c r="Z191" s="23" t="s">
        <v>601</v>
      </c>
      <c r="AH191" s="5"/>
      <c r="AI191" s="6"/>
    </row>
    <row r="192" spans="1:35" ht="123" customHeight="1">
      <c r="A192" s="28">
        <v>189</v>
      </c>
      <c r="B192" s="41" t="s">
        <v>554</v>
      </c>
      <c r="C192" s="30">
        <v>42186</v>
      </c>
      <c r="D192" s="16">
        <v>42186</v>
      </c>
      <c r="E192" s="25" t="s">
        <v>27</v>
      </c>
      <c r="F192" s="17" t="s">
        <v>903</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710</v>
      </c>
      <c r="T192" s="75" t="s">
        <v>417</v>
      </c>
      <c r="U192" s="20">
        <v>42195</v>
      </c>
      <c r="V192" s="20">
        <v>42482</v>
      </c>
      <c r="W192" s="21">
        <v>66</v>
      </c>
      <c r="X192" s="20"/>
      <c r="Y192" s="20"/>
      <c r="Z192" s="23" t="s">
        <v>601</v>
      </c>
      <c r="AH192" s="5"/>
      <c r="AI192" s="6"/>
    </row>
    <row r="193" spans="1:35" ht="123" customHeight="1">
      <c r="A193" s="28">
        <v>190</v>
      </c>
      <c r="B193" s="41" t="s">
        <v>555</v>
      </c>
      <c r="C193" s="30">
        <v>42186</v>
      </c>
      <c r="D193" s="16">
        <v>42186</v>
      </c>
      <c r="E193" s="25" t="s">
        <v>27</v>
      </c>
      <c r="F193" s="17" t="s">
        <v>903</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710</v>
      </c>
      <c r="T193" s="75" t="s">
        <v>417</v>
      </c>
      <c r="U193" s="20">
        <v>42195</v>
      </c>
      <c r="V193" s="20">
        <v>42482</v>
      </c>
      <c r="W193" s="21">
        <v>67</v>
      </c>
      <c r="X193" s="20"/>
      <c r="Y193" s="20"/>
      <c r="Z193" s="23" t="s">
        <v>601</v>
      </c>
      <c r="AH193" s="5"/>
      <c r="AI193" s="6"/>
    </row>
    <row r="194" spans="1:35" ht="123" customHeight="1">
      <c r="A194" s="28">
        <v>191</v>
      </c>
      <c r="B194" s="41" t="s">
        <v>556</v>
      </c>
      <c r="C194" s="30">
        <v>42186</v>
      </c>
      <c r="D194" s="16">
        <v>42186</v>
      </c>
      <c r="E194" s="25" t="s">
        <v>27</v>
      </c>
      <c r="F194" s="17" t="s">
        <v>903</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710</v>
      </c>
      <c r="T194" s="75" t="s">
        <v>494</v>
      </c>
      <c r="U194" s="20">
        <v>42195</v>
      </c>
      <c r="V194" s="20">
        <v>42482</v>
      </c>
      <c r="W194" s="21">
        <v>68</v>
      </c>
      <c r="X194" s="20"/>
      <c r="Y194" s="20"/>
      <c r="Z194" s="23" t="s">
        <v>601</v>
      </c>
      <c r="AH194" s="5"/>
      <c r="AI194" s="6"/>
    </row>
    <row r="195" spans="1:35" ht="123" customHeight="1">
      <c r="A195" s="28">
        <v>192</v>
      </c>
      <c r="B195" s="41" t="s">
        <v>558</v>
      </c>
      <c r="C195" s="30">
        <v>42186</v>
      </c>
      <c r="D195" s="16">
        <v>42199</v>
      </c>
      <c r="E195" s="25" t="s">
        <v>27</v>
      </c>
      <c r="F195" s="33" t="s">
        <v>931</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5">
        <v>12717</v>
      </c>
      <c r="U195" s="20">
        <v>42249</v>
      </c>
      <c r="V195" s="20">
        <v>42642</v>
      </c>
      <c r="W195" s="21">
        <v>85</v>
      </c>
      <c r="X195" s="20"/>
      <c r="Y195" s="20"/>
      <c r="Z195" s="23" t="s">
        <v>601</v>
      </c>
      <c r="AH195" s="5"/>
      <c r="AI195" s="6"/>
    </row>
    <row r="196" spans="1:35" ht="123" customHeight="1">
      <c r="A196" s="28">
        <v>193</v>
      </c>
      <c r="B196" s="41" t="s">
        <v>561</v>
      </c>
      <c r="C196" s="30">
        <v>42217</v>
      </c>
      <c r="D196" s="16">
        <v>42222</v>
      </c>
      <c r="E196" s="25" t="s">
        <v>406</v>
      </c>
      <c r="F196" s="33" t="s">
        <v>916</v>
      </c>
      <c r="G196" s="33" t="s">
        <v>392</v>
      </c>
      <c r="H196" s="33" t="s">
        <v>34</v>
      </c>
      <c r="I196" s="18" t="s">
        <v>23</v>
      </c>
      <c r="J196" s="18" t="s">
        <v>23</v>
      </c>
      <c r="K196" s="18">
        <v>7335583</v>
      </c>
      <c r="L196" s="18">
        <v>630</v>
      </c>
      <c r="M196" s="18">
        <v>89468.160000000003</v>
      </c>
      <c r="N196" s="18" t="s">
        <v>36</v>
      </c>
      <c r="O196" s="19">
        <f t="shared" ref="O196:O252" si="4">P196/1000</f>
        <v>2.8000000000000001E-2</v>
      </c>
      <c r="P196" s="18">
        <v>28</v>
      </c>
      <c r="Q196" s="22" t="s">
        <v>59</v>
      </c>
      <c r="R196" s="24">
        <v>1</v>
      </c>
      <c r="S196" s="24" t="s">
        <v>691</v>
      </c>
      <c r="T196" s="75" t="s">
        <v>489</v>
      </c>
      <c r="U196" s="20">
        <v>42229</v>
      </c>
      <c r="V196" s="20">
        <v>42417</v>
      </c>
      <c r="W196" s="21">
        <v>31</v>
      </c>
      <c r="X196" s="20"/>
      <c r="Y196" s="20"/>
      <c r="Z196" s="31" t="s">
        <v>792</v>
      </c>
      <c r="AH196" s="5"/>
      <c r="AI196" s="6"/>
    </row>
    <row r="197" spans="1:35" ht="123" customHeight="1">
      <c r="A197" s="28">
        <v>194</v>
      </c>
      <c r="B197" s="41" t="s">
        <v>563</v>
      </c>
      <c r="C197" s="30">
        <v>42218</v>
      </c>
      <c r="D197" s="16">
        <v>42227</v>
      </c>
      <c r="E197" s="25" t="s">
        <v>406</v>
      </c>
      <c r="F197" s="33" t="s">
        <v>932</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5">
        <v>12716</v>
      </c>
      <c r="U197" s="20">
        <v>42264</v>
      </c>
      <c r="V197" s="20">
        <v>42459</v>
      </c>
      <c r="W197" s="21">
        <v>36</v>
      </c>
      <c r="X197" s="20"/>
      <c r="Y197" s="20"/>
      <c r="Z197" s="31" t="s">
        <v>795</v>
      </c>
      <c r="AH197" s="5"/>
      <c r="AI197" s="6"/>
    </row>
    <row r="198" spans="1:35" ht="123" customHeight="1">
      <c r="A198" s="28">
        <v>195</v>
      </c>
      <c r="B198" s="41" t="s">
        <v>564</v>
      </c>
      <c r="C198" s="30">
        <v>42219</v>
      </c>
      <c r="D198" s="16">
        <v>42227</v>
      </c>
      <c r="E198" s="25" t="s">
        <v>406</v>
      </c>
      <c r="F198" s="33" t="s">
        <v>932</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5">
        <v>12715</v>
      </c>
      <c r="U198" s="20">
        <v>42264</v>
      </c>
      <c r="V198" s="20">
        <v>42459</v>
      </c>
      <c r="W198" s="21">
        <v>37</v>
      </c>
      <c r="X198" s="20"/>
      <c r="Y198" s="20"/>
      <c r="Z198" s="31" t="s">
        <v>795</v>
      </c>
      <c r="AH198" s="5"/>
      <c r="AI198" s="6"/>
    </row>
    <row r="199" spans="1:35" ht="123" customHeight="1">
      <c r="A199" s="28">
        <v>196</v>
      </c>
      <c r="B199" s="41" t="s">
        <v>565</v>
      </c>
      <c r="C199" s="30">
        <v>42220</v>
      </c>
      <c r="D199" s="16">
        <v>42228</v>
      </c>
      <c r="E199" s="25" t="s">
        <v>27</v>
      </c>
      <c r="F199" s="17" t="s">
        <v>833</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706</v>
      </c>
      <c r="T199" s="75">
        <v>11490</v>
      </c>
      <c r="U199" s="20">
        <v>42278</v>
      </c>
      <c r="V199" s="20">
        <v>42535</v>
      </c>
      <c r="W199" s="21">
        <v>71</v>
      </c>
      <c r="X199" s="20"/>
      <c r="Y199" s="20"/>
      <c r="Z199" s="23" t="s">
        <v>601</v>
      </c>
      <c r="AH199" s="5"/>
      <c r="AI199" s="6"/>
    </row>
    <row r="200" spans="1:35" ht="123" customHeight="1">
      <c r="A200" s="28">
        <v>197</v>
      </c>
      <c r="B200" s="41" t="s">
        <v>566</v>
      </c>
      <c r="C200" s="30">
        <v>42248</v>
      </c>
      <c r="D200" s="16">
        <v>42244</v>
      </c>
      <c r="E200" s="25" t="s">
        <v>27</v>
      </c>
      <c r="F200" s="33" t="s">
        <v>929</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688</v>
      </c>
      <c r="T200" s="75"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933</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669</v>
      </c>
      <c r="T201" s="75">
        <v>23457</v>
      </c>
      <c r="U201" s="20">
        <v>42356</v>
      </c>
      <c r="V201" s="20">
        <v>42464</v>
      </c>
      <c r="W201" s="21">
        <v>38</v>
      </c>
      <c r="X201" s="20"/>
      <c r="Y201" s="20"/>
      <c r="Z201" s="31" t="s">
        <v>667</v>
      </c>
      <c r="AH201" s="5"/>
      <c r="AI201" s="6"/>
    </row>
    <row r="202" spans="1:35" ht="123" customHeight="1">
      <c r="A202" s="28">
        <v>199</v>
      </c>
      <c r="B202" s="41" t="s">
        <v>572</v>
      </c>
      <c r="C202" s="30">
        <v>42278</v>
      </c>
      <c r="D202" s="16">
        <v>42276</v>
      </c>
      <c r="E202" s="25" t="s">
        <v>27</v>
      </c>
      <c r="F202" s="17" t="s">
        <v>851</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688</v>
      </c>
      <c r="T202" s="75" t="s">
        <v>108</v>
      </c>
      <c r="U202" s="20">
        <v>42423</v>
      </c>
      <c r="V202" s="20"/>
      <c r="W202" s="21"/>
      <c r="X202" s="20">
        <v>41983</v>
      </c>
      <c r="Y202" s="20"/>
      <c r="Z202" s="22"/>
      <c r="AH202" s="5"/>
      <c r="AI202" s="6"/>
    </row>
    <row r="203" spans="1:35" ht="123" customHeight="1">
      <c r="A203" s="28">
        <v>200</v>
      </c>
      <c r="B203" s="41" t="s">
        <v>573</v>
      </c>
      <c r="C203" s="30">
        <v>42278</v>
      </c>
      <c r="D203" s="16">
        <v>42279</v>
      </c>
      <c r="E203" s="25" t="s">
        <v>27</v>
      </c>
      <c r="F203" s="17" t="s">
        <v>895</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703</v>
      </c>
      <c r="T203" s="75">
        <v>20133</v>
      </c>
      <c r="U203" s="20">
        <v>42422</v>
      </c>
      <c r="V203" s="20"/>
      <c r="W203" s="21"/>
      <c r="X203" s="20">
        <v>41950</v>
      </c>
      <c r="Y203" s="20"/>
      <c r="Z203" s="22" t="s">
        <v>605</v>
      </c>
      <c r="AH203" s="5"/>
      <c r="AI203" s="6"/>
    </row>
    <row r="204" spans="1:35" ht="123" customHeight="1">
      <c r="A204" s="28">
        <v>201</v>
      </c>
      <c r="B204" s="41" t="s">
        <v>577</v>
      </c>
      <c r="C204" s="30">
        <v>42278</v>
      </c>
      <c r="D204" s="16">
        <v>42284</v>
      </c>
      <c r="E204" s="46" t="s">
        <v>15</v>
      </c>
      <c r="F204" s="17" t="s">
        <v>934</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5"/>
      <c r="U204" s="20" t="s">
        <v>612</v>
      </c>
      <c r="V204" s="20"/>
      <c r="W204" s="21"/>
      <c r="X204" s="20"/>
      <c r="Y204" s="20"/>
      <c r="Z204" s="22" t="s">
        <v>588</v>
      </c>
      <c r="AH204" s="5"/>
      <c r="AI204" s="6"/>
    </row>
    <row r="205" spans="1:35" ht="123" customHeight="1">
      <c r="A205" s="28">
        <v>202</v>
      </c>
      <c r="B205" s="41" t="s">
        <v>579</v>
      </c>
      <c r="C205" s="30">
        <v>42278</v>
      </c>
      <c r="D205" s="16">
        <v>42293</v>
      </c>
      <c r="E205" s="25" t="s">
        <v>27</v>
      </c>
      <c r="F205" s="17" t="s">
        <v>935</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5">
        <v>12570</v>
      </c>
      <c r="U205" s="20">
        <v>42366</v>
      </c>
      <c r="V205" s="20">
        <v>42433</v>
      </c>
      <c r="W205" s="21">
        <v>33</v>
      </c>
      <c r="X205" s="20"/>
      <c r="Y205" s="20"/>
      <c r="Z205" s="23" t="s">
        <v>601</v>
      </c>
      <c r="AH205" s="5"/>
      <c r="AI205" s="6"/>
    </row>
    <row r="206" spans="1:35" ht="123" customHeight="1">
      <c r="A206" s="28">
        <v>203</v>
      </c>
      <c r="B206" s="41" t="s">
        <v>581</v>
      </c>
      <c r="C206" s="30">
        <v>42278</v>
      </c>
      <c r="D206" s="16">
        <v>42293</v>
      </c>
      <c r="E206" s="25" t="s">
        <v>27</v>
      </c>
      <c r="F206" s="17" t="s">
        <v>936</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5">
        <v>12757</v>
      </c>
      <c r="U206" s="20">
        <v>42356</v>
      </c>
      <c r="V206" s="20">
        <v>42433</v>
      </c>
      <c r="W206" s="21">
        <v>32</v>
      </c>
      <c r="X206" s="20"/>
      <c r="Y206" s="20"/>
      <c r="Z206" s="23" t="s">
        <v>601</v>
      </c>
      <c r="AH206" s="5"/>
      <c r="AI206" s="6"/>
    </row>
    <row r="207" spans="1:35" ht="123" customHeight="1">
      <c r="A207" s="28">
        <v>204</v>
      </c>
      <c r="B207" s="41" t="s">
        <v>586</v>
      </c>
      <c r="C207" s="30">
        <v>42309</v>
      </c>
      <c r="D207" s="16">
        <v>42297</v>
      </c>
      <c r="E207" s="46" t="s">
        <v>15</v>
      </c>
      <c r="F207" s="17" t="s">
        <v>843</v>
      </c>
      <c r="G207" s="17" t="s">
        <v>245</v>
      </c>
      <c r="H207" s="17" t="s">
        <v>17</v>
      </c>
      <c r="I207" s="17" t="s">
        <v>107</v>
      </c>
      <c r="J207" s="18" t="s">
        <v>18</v>
      </c>
      <c r="K207" s="18">
        <v>97139</v>
      </c>
      <c r="L207" s="18">
        <v>125</v>
      </c>
      <c r="M207" s="39">
        <v>2308788.65</v>
      </c>
      <c r="N207" s="18" t="s">
        <v>19</v>
      </c>
      <c r="O207" s="19">
        <f t="shared" si="4"/>
        <v>0.75</v>
      </c>
      <c r="P207" s="18">
        <v>750</v>
      </c>
      <c r="Q207" s="22" t="s">
        <v>41</v>
      </c>
      <c r="R207" s="24" t="s">
        <v>671</v>
      </c>
      <c r="S207" s="24" t="s">
        <v>684</v>
      </c>
      <c r="T207" s="75" t="s">
        <v>427</v>
      </c>
      <c r="U207" s="20" t="s">
        <v>612</v>
      </c>
      <c r="V207" s="20"/>
      <c r="W207" s="21"/>
      <c r="X207" s="20"/>
      <c r="Y207" s="20"/>
      <c r="Z207" s="22" t="s">
        <v>596</v>
      </c>
      <c r="AH207" s="5"/>
      <c r="AI207" s="6"/>
    </row>
    <row r="208" spans="1:35" ht="123" customHeight="1">
      <c r="A208" s="28">
        <v>205</v>
      </c>
      <c r="B208" s="41" t="s">
        <v>587</v>
      </c>
      <c r="C208" s="30">
        <v>42309</v>
      </c>
      <c r="D208" s="16">
        <v>42297</v>
      </c>
      <c r="E208" s="46" t="s">
        <v>15</v>
      </c>
      <c r="F208" s="17" t="s">
        <v>880</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671</v>
      </c>
      <c r="S208" s="24" t="s">
        <v>684</v>
      </c>
      <c r="T208" s="75" t="s">
        <v>427</v>
      </c>
      <c r="U208" s="20" t="s">
        <v>612</v>
      </c>
      <c r="V208" s="20"/>
      <c r="W208" s="21"/>
      <c r="X208" s="20"/>
      <c r="Y208" s="20"/>
      <c r="Z208" s="22" t="s">
        <v>596</v>
      </c>
      <c r="AH208" s="5"/>
      <c r="AI208" s="6"/>
    </row>
    <row r="209" spans="1:35" ht="123" customHeight="1">
      <c r="A209" s="28">
        <v>206</v>
      </c>
      <c r="B209" s="41" t="s">
        <v>589</v>
      </c>
      <c r="C209" s="30">
        <v>42310</v>
      </c>
      <c r="D209" s="16">
        <v>42321</v>
      </c>
      <c r="E209" s="25" t="s">
        <v>27</v>
      </c>
      <c r="F209" s="17" t="s">
        <v>937</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5">
        <v>12759</v>
      </c>
      <c r="U209" s="20">
        <v>42422</v>
      </c>
      <c r="V209" s="20"/>
      <c r="W209" s="21"/>
      <c r="X209" s="20"/>
      <c r="Y209" s="20"/>
      <c r="Z209" s="22"/>
      <c r="AH209" s="5"/>
      <c r="AI209" s="6"/>
    </row>
    <row r="210" spans="1:35" ht="123" customHeight="1">
      <c r="A210" s="28">
        <v>207</v>
      </c>
      <c r="B210" s="41" t="s">
        <v>591</v>
      </c>
      <c r="C210" s="30">
        <v>42339</v>
      </c>
      <c r="D210" s="16">
        <v>42331</v>
      </c>
      <c r="E210" s="25" t="s">
        <v>27</v>
      </c>
      <c r="F210" s="17" t="s">
        <v>938</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718</v>
      </c>
      <c r="T210" s="75">
        <v>1350</v>
      </c>
      <c r="U210" s="20">
        <v>42368</v>
      </c>
      <c r="V210" s="20"/>
      <c r="W210" s="21"/>
      <c r="X210" s="20"/>
      <c r="Y210" s="20"/>
      <c r="Z210" s="22"/>
      <c r="AH210" s="5"/>
      <c r="AI210" s="6"/>
    </row>
    <row r="211" spans="1:35" ht="123" customHeight="1">
      <c r="A211" s="28">
        <v>208</v>
      </c>
      <c r="B211" s="41" t="s">
        <v>593</v>
      </c>
      <c r="C211" s="30">
        <v>42339</v>
      </c>
      <c r="D211" s="16">
        <v>42335</v>
      </c>
      <c r="E211" s="25" t="s">
        <v>27</v>
      </c>
      <c r="F211" s="17" t="s">
        <v>889</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675</v>
      </c>
      <c r="T211" s="75">
        <v>25819</v>
      </c>
      <c r="U211" s="20">
        <v>42368</v>
      </c>
      <c r="V211" s="20">
        <v>42458</v>
      </c>
      <c r="W211" s="21">
        <v>35</v>
      </c>
      <c r="X211" s="20"/>
      <c r="Y211" s="20"/>
      <c r="Z211" s="22" t="s">
        <v>601</v>
      </c>
      <c r="AH211" s="5"/>
      <c r="AI211" s="6"/>
    </row>
    <row r="212" spans="1:35" ht="123" customHeight="1">
      <c r="A212" s="28">
        <v>209</v>
      </c>
      <c r="B212" s="41" t="s">
        <v>594</v>
      </c>
      <c r="C212" s="30">
        <v>42339</v>
      </c>
      <c r="D212" s="16">
        <v>42341</v>
      </c>
      <c r="E212" s="74" t="s">
        <v>15</v>
      </c>
      <c r="F212" s="17" t="s">
        <v>939</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719</v>
      </c>
      <c r="T212" s="75">
        <v>1880</v>
      </c>
      <c r="U212" s="20">
        <v>42366</v>
      </c>
      <c r="V212" s="20"/>
      <c r="W212" s="21"/>
      <c r="X212" s="20"/>
      <c r="Y212" s="20"/>
      <c r="Z212" s="22" t="s">
        <v>782</v>
      </c>
      <c r="AH212" s="5"/>
      <c r="AI212" s="6"/>
    </row>
    <row r="213" spans="1:35" ht="123" customHeight="1">
      <c r="A213" s="28">
        <v>210</v>
      </c>
      <c r="B213" s="41" t="s">
        <v>603</v>
      </c>
      <c r="C213" s="30">
        <v>42370</v>
      </c>
      <c r="D213" s="16">
        <v>42390</v>
      </c>
      <c r="E213" s="46" t="s">
        <v>15</v>
      </c>
      <c r="F213" s="17" t="s">
        <v>940</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5" t="s">
        <v>427</v>
      </c>
      <c r="U213" s="20" t="s">
        <v>560</v>
      </c>
      <c r="V213" s="20"/>
      <c r="W213" s="21"/>
      <c r="X213" s="20"/>
      <c r="Y213" s="20"/>
      <c r="Z213" s="45" t="s">
        <v>650</v>
      </c>
      <c r="AH213" s="5"/>
      <c r="AI213" s="6"/>
    </row>
    <row r="214" spans="1:35" ht="123" customHeight="1">
      <c r="A214" s="28">
        <v>211</v>
      </c>
      <c r="B214" s="41" t="s">
        <v>606</v>
      </c>
      <c r="C214" s="30">
        <v>42401</v>
      </c>
      <c r="D214" s="16">
        <v>42403</v>
      </c>
      <c r="E214" s="76" t="s">
        <v>15</v>
      </c>
      <c r="F214" s="17" t="s">
        <v>941</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716</v>
      </c>
      <c r="T214" s="75">
        <v>27271</v>
      </c>
      <c r="U214" s="20">
        <v>42448</v>
      </c>
      <c r="V214" s="20"/>
      <c r="W214" s="21"/>
      <c r="X214" s="20"/>
      <c r="Y214" s="20"/>
      <c r="Z214" s="22"/>
      <c r="AH214" s="5"/>
      <c r="AI214" s="6"/>
    </row>
    <row r="215" spans="1:35" ht="123" customHeight="1">
      <c r="A215" s="28">
        <v>212</v>
      </c>
      <c r="B215" s="41" t="s">
        <v>607</v>
      </c>
      <c r="C215" s="30">
        <v>42401</v>
      </c>
      <c r="D215" s="16">
        <v>42426</v>
      </c>
      <c r="E215" s="25" t="s">
        <v>27</v>
      </c>
      <c r="F215" s="17" t="s">
        <v>942</v>
      </c>
      <c r="G215" s="17" t="s">
        <v>609</v>
      </c>
      <c r="H215" s="17" t="s">
        <v>34</v>
      </c>
      <c r="I215" s="17" t="s">
        <v>20</v>
      </c>
      <c r="J215" s="36" t="s">
        <v>23</v>
      </c>
      <c r="K215" s="18">
        <v>7335253</v>
      </c>
      <c r="L215" s="18">
        <v>6</v>
      </c>
      <c r="M215" s="18">
        <v>26268.74</v>
      </c>
      <c r="N215" s="18" t="s">
        <v>36</v>
      </c>
      <c r="O215" s="19">
        <f t="shared" si="4"/>
        <v>0.06</v>
      </c>
      <c r="P215" s="18">
        <v>60</v>
      </c>
      <c r="Q215" s="22" t="s">
        <v>94</v>
      </c>
      <c r="R215" s="24">
        <v>1</v>
      </c>
      <c r="S215" s="24" t="s">
        <v>611</v>
      </c>
      <c r="T215" s="75">
        <v>22093</v>
      </c>
      <c r="U215" s="20">
        <v>42531</v>
      </c>
      <c r="V215" s="20"/>
      <c r="W215" s="21"/>
      <c r="X215" s="20"/>
      <c r="Y215" s="20"/>
      <c r="Z215" s="22" t="s">
        <v>816</v>
      </c>
      <c r="AH215" s="5"/>
      <c r="AI215" s="6"/>
    </row>
    <row r="216" spans="1:35" ht="123" customHeight="1">
      <c r="A216" s="28">
        <v>213</v>
      </c>
      <c r="B216" s="41" t="s">
        <v>608</v>
      </c>
      <c r="C216" s="30">
        <v>42401</v>
      </c>
      <c r="D216" s="16">
        <v>42426</v>
      </c>
      <c r="E216" s="25" t="s">
        <v>27</v>
      </c>
      <c r="F216" s="17" t="s">
        <v>942</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5">
        <v>22093</v>
      </c>
      <c r="U216" s="20">
        <v>42531</v>
      </c>
      <c r="V216" s="20"/>
      <c r="W216" s="21"/>
      <c r="X216" s="20"/>
      <c r="Y216" s="20"/>
      <c r="Z216" s="22" t="s">
        <v>817</v>
      </c>
      <c r="AH216" s="5"/>
      <c r="AI216" s="6"/>
    </row>
    <row r="217" spans="1:35" ht="123" customHeight="1">
      <c r="A217" s="28">
        <v>214</v>
      </c>
      <c r="B217" s="41" t="s">
        <v>614</v>
      </c>
      <c r="C217" s="30">
        <v>42430</v>
      </c>
      <c r="D217" s="16">
        <v>42440</v>
      </c>
      <c r="E217" s="25" t="s">
        <v>27</v>
      </c>
      <c r="F217" s="17" t="s">
        <v>943</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5">
        <v>12653</v>
      </c>
      <c r="U217" s="20">
        <v>42531</v>
      </c>
      <c r="V217" s="20">
        <v>42605</v>
      </c>
      <c r="W217" s="21">
        <v>73</v>
      </c>
      <c r="X217" s="20"/>
      <c r="Y217" s="20"/>
      <c r="Z217" s="22" t="s">
        <v>601</v>
      </c>
      <c r="AH217" s="5"/>
      <c r="AI217" s="6"/>
    </row>
    <row r="218" spans="1:35" ht="123" customHeight="1">
      <c r="A218" s="28">
        <v>215</v>
      </c>
      <c r="B218" s="41" t="s">
        <v>616</v>
      </c>
      <c r="C218" s="30">
        <v>42430</v>
      </c>
      <c r="D218" s="16">
        <v>42445</v>
      </c>
      <c r="E218" s="25" t="s">
        <v>27</v>
      </c>
      <c r="F218" s="17" t="s">
        <v>944</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711</v>
      </c>
      <c r="T218" s="75">
        <v>12332</v>
      </c>
      <c r="U218" s="20">
        <v>42531</v>
      </c>
      <c r="V218" s="20">
        <v>42605</v>
      </c>
      <c r="W218" s="21">
        <v>74</v>
      </c>
      <c r="X218" s="20"/>
      <c r="Y218" s="20"/>
      <c r="Z218" s="22" t="s">
        <v>601</v>
      </c>
      <c r="AH218" s="5"/>
      <c r="AI218" s="6"/>
    </row>
    <row r="219" spans="1:35" ht="123" customHeight="1">
      <c r="A219" s="28">
        <v>216</v>
      </c>
      <c r="B219" s="41" t="s">
        <v>618</v>
      </c>
      <c r="C219" s="30">
        <v>42430</v>
      </c>
      <c r="D219" s="16">
        <v>42445</v>
      </c>
      <c r="E219" s="25" t="s">
        <v>27</v>
      </c>
      <c r="F219" s="17" t="s">
        <v>944</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711</v>
      </c>
      <c r="T219" s="75">
        <v>12332</v>
      </c>
      <c r="U219" s="20">
        <v>42531</v>
      </c>
      <c r="V219" s="20">
        <v>42605</v>
      </c>
      <c r="W219" s="21">
        <v>75</v>
      </c>
      <c r="X219" s="20"/>
      <c r="Y219" s="20"/>
      <c r="Z219" s="22" t="s">
        <v>601</v>
      </c>
      <c r="AH219" s="5"/>
      <c r="AI219" s="6"/>
    </row>
    <row r="220" spans="1:35" ht="123" customHeight="1">
      <c r="A220" s="28">
        <v>217</v>
      </c>
      <c r="B220" s="41" t="s">
        <v>619</v>
      </c>
      <c r="C220" s="30">
        <v>42430</v>
      </c>
      <c r="D220" s="16">
        <v>42445</v>
      </c>
      <c r="E220" s="25" t="s">
        <v>27</v>
      </c>
      <c r="F220" s="17" t="s">
        <v>944</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711</v>
      </c>
      <c r="T220" s="75">
        <v>12332</v>
      </c>
      <c r="U220" s="20">
        <v>42531</v>
      </c>
      <c r="V220" s="20">
        <v>42605</v>
      </c>
      <c r="W220" s="21">
        <v>76</v>
      </c>
      <c r="X220" s="20"/>
      <c r="Y220" s="20"/>
      <c r="Z220" s="22" t="s">
        <v>601</v>
      </c>
      <c r="AH220" s="5"/>
      <c r="AI220" s="6"/>
    </row>
    <row r="221" spans="1:35" ht="123" customHeight="1">
      <c r="A221" s="28">
        <v>218</v>
      </c>
      <c r="B221" s="41" t="s">
        <v>620</v>
      </c>
      <c r="C221" s="30">
        <v>42430</v>
      </c>
      <c r="D221" s="16">
        <v>42445</v>
      </c>
      <c r="E221" s="25" t="s">
        <v>27</v>
      </c>
      <c r="F221" s="17" t="s">
        <v>944</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711</v>
      </c>
      <c r="T221" s="75">
        <v>12332</v>
      </c>
      <c r="U221" s="20">
        <v>42531</v>
      </c>
      <c r="V221" s="20">
        <v>42605</v>
      </c>
      <c r="W221" s="21">
        <v>77</v>
      </c>
      <c r="X221" s="20"/>
      <c r="Y221" s="20"/>
      <c r="Z221" s="22" t="s">
        <v>601</v>
      </c>
      <c r="AH221" s="5"/>
      <c r="AI221" s="6"/>
    </row>
    <row r="222" spans="1:35" ht="123" customHeight="1">
      <c r="A222" s="28">
        <v>219</v>
      </c>
      <c r="B222" s="41" t="s">
        <v>621</v>
      </c>
      <c r="C222" s="30">
        <v>42430</v>
      </c>
      <c r="D222" s="16">
        <v>42445</v>
      </c>
      <c r="E222" s="25" t="s">
        <v>27</v>
      </c>
      <c r="F222" s="17" t="s">
        <v>944</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711</v>
      </c>
      <c r="T222" s="75">
        <v>12332</v>
      </c>
      <c r="U222" s="20">
        <v>42531</v>
      </c>
      <c r="V222" s="20">
        <v>42605</v>
      </c>
      <c r="W222" s="21">
        <v>78</v>
      </c>
      <c r="X222" s="20"/>
      <c r="Y222" s="20"/>
      <c r="Z222" s="22" t="s">
        <v>601</v>
      </c>
      <c r="AH222" s="5"/>
      <c r="AI222" s="6"/>
    </row>
    <row r="223" spans="1:35" ht="123" customHeight="1">
      <c r="A223" s="28">
        <v>220</v>
      </c>
      <c r="B223" s="41" t="s">
        <v>622</v>
      </c>
      <c r="C223" s="30">
        <v>42430</v>
      </c>
      <c r="D223" s="16">
        <v>42445</v>
      </c>
      <c r="E223" s="25" t="s">
        <v>27</v>
      </c>
      <c r="F223" s="17" t="s">
        <v>944</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711</v>
      </c>
      <c r="T223" s="75">
        <v>12332</v>
      </c>
      <c r="U223" s="20">
        <v>42531</v>
      </c>
      <c r="V223" s="20">
        <v>42605</v>
      </c>
      <c r="W223" s="21">
        <v>79</v>
      </c>
      <c r="X223" s="20"/>
      <c r="Y223" s="20"/>
      <c r="Z223" s="22" t="s">
        <v>601</v>
      </c>
      <c r="AH223" s="5"/>
      <c r="AI223" s="6"/>
    </row>
    <row r="224" spans="1:35" ht="123" customHeight="1">
      <c r="A224" s="28">
        <v>221</v>
      </c>
      <c r="B224" s="41" t="s">
        <v>623</v>
      </c>
      <c r="C224" s="30">
        <v>42430</v>
      </c>
      <c r="D224" s="16">
        <v>42445</v>
      </c>
      <c r="E224" s="25" t="s">
        <v>27</v>
      </c>
      <c r="F224" s="17" t="s">
        <v>944</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711</v>
      </c>
      <c r="T224" s="75">
        <v>12332</v>
      </c>
      <c r="U224" s="20">
        <v>42531</v>
      </c>
      <c r="V224" s="20">
        <v>42605</v>
      </c>
      <c r="W224" s="21">
        <v>80</v>
      </c>
      <c r="X224" s="20"/>
      <c r="Y224" s="20"/>
      <c r="Z224" s="22" t="s">
        <v>601</v>
      </c>
      <c r="AH224" s="5"/>
      <c r="AI224" s="6"/>
    </row>
    <row r="225" spans="1:35" ht="123" customHeight="1">
      <c r="A225" s="28">
        <v>222</v>
      </c>
      <c r="B225" s="41" t="s">
        <v>624</v>
      </c>
      <c r="C225" s="30">
        <v>42430</v>
      </c>
      <c r="D225" s="16">
        <v>42445</v>
      </c>
      <c r="E225" s="25" t="s">
        <v>27</v>
      </c>
      <c r="F225" s="17" t="s">
        <v>944</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711</v>
      </c>
      <c r="T225" s="75">
        <v>12332</v>
      </c>
      <c r="U225" s="20">
        <v>42531</v>
      </c>
      <c r="V225" s="20">
        <v>42605</v>
      </c>
      <c r="W225" s="21">
        <v>81</v>
      </c>
      <c r="X225" s="20"/>
      <c r="Y225" s="20"/>
      <c r="Z225" s="22" t="s">
        <v>601</v>
      </c>
      <c r="AH225" s="5"/>
      <c r="AI225" s="6"/>
    </row>
    <row r="226" spans="1:35" ht="123" customHeight="1">
      <c r="A226" s="28">
        <v>223</v>
      </c>
      <c r="B226" s="41" t="s">
        <v>625</v>
      </c>
      <c r="C226" s="30">
        <v>42430</v>
      </c>
      <c r="D226" s="16">
        <v>42445</v>
      </c>
      <c r="E226" s="25" t="s">
        <v>27</v>
      </c>
      <c r="F226" s="17" t="s">
        <v>944</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711</v>
      </c>
      <c r="T226" s="75">
        <v>12332</v>
      </c>
      <c r="U226" s="20">
        <v>42531</v>
      </c>
      <c r="V226" s="20">
        <v>42605</v>
      </c>
      <c r="W226" s="21">
        <v>82</v>
      </c>
      <c r="X226" s="20"/>
      <c r="Y226" s="20"/>
      <c r="Z226" s="22" t="s">
        <v>601</v>
      </c>
      <c r="AH226" s="5"/>
      <c r="AI226" s="6"/>
    </row>
    <row r="227" spans="1:35" ht="123" customHeight="1">
      <c r="A227" s="28">
        <v>224</v>
      </c>
      <c r="B227" s="41" t="s">
        <v>626</v>
      </c>
      <c r="C227" s="30">
        <v>42430</v>
      </c>
      <c r="D227" s="16">
        <v>42445</v>
      </c>
      <c r="E227" s="25" t="s">
        <v>27</v>
      </c>
      <c r="F227" s="17" t="s">
        <v>944</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711</v>
      </c>
      <c r="T227" s="75">
        <v>12332</v>
      </c>
      <c r="U227" s="20">
        <v>42531</v>
      </c>
      <c r="V227" s="20">
        <v>42605</v>
      </c>
      <c r="W227" s="21">
        <v>83</v>
      </c>
      <c r="X227" s="20"/>
      <c r="Y227" s="20"/>
      <c r="Z227" s="22" t="s">
        <v>601</v>
      </c>
      <c r="AH227" s="5"/>
      <c r="AI227" s="6"/>
    </row>
    <row r="228" spans="1:35" ht="123" customHeight="1">
      <c r="A228" s="28">
        <v>225</v>
      </c>
      <c r="B228" s="41" t="s">
        <v>627</v>
      </c>
      <c r="C228" s="30">
        <v>42430</v>
      </c>
      <c r="D228" s="16">
        <v>42445</v>
      </c>
      <c r="E228" s="25" t="s">
        <v>27</v>
      </c>
      <c r="F228" s="17" t="s">
        <v>944</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711</v>
      </c>
      <c r="T228" s="75">
        <v>12332</v>
      </c>
      <c r="U228" s="20">
        <v>42531</v>
      </c>
      <c r="V228" s="20">
        <v>42605</v>
      </c>
      <c r="W228" s="21">
        <v>84</v>
      </c>
      <c r="X228" s="20"/>
      <c r="Y228" s="20"/>
      <c r="Z228" s="22" t="s">
        <v>601</v>
      </c>
      <c r="AH228" s="5"/>
      <c r="AI228" s="6"/>
    </row>
    <row r="229" spans="1:35" ht="123" customHeight="1">
      <c r="A229" s="28">
        <v>226</v>
      </c>
      <c r="B229" s="41" t="s">
        <v>640</v>
      </c>
      <c r="C229" s="30">
        <v>42461</v>
      </c>
      <c r="D229" s="16">
        <v>42466</v>
      </c>
      <c r="E229" s="25" t="s">
        <v>27</v>
      </c>
      <c r="F229" s="17" t="s">
        <v>833</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5" t="s">
        <v>249</v>
      </c>
      <c r="U229" s="20">
        <v>42536</v>
      </c>
      <c r="V229" s="20"/>
      <c r="W229" s="21"/>
      <c r="X229" s="20"/>
      <c r="Y229" s="20"/>
      <c r="Z229" s="22" t="s">
        <v>730</v>
      </c>
      <c r="AH229" s="5"/>
      <c r="AI229" s="6"/>
    </row>
    <row r="230" spans="1:35" ht="123" customHeight="1">
      <c r="A230" s="28">
        <v>227</v>
      </c>
      <c r="B230" s="41" t="s">
        <v>641</v>
      </c>
      <c r="C230" s="30">
        <v>42461</v>
      </c>
      <c r="D230" s="16">
        <v>42486</v>
      </c>
      <c r="E230" s="25" t="s">
        <v>27</v>
      </c>
      <c r="F230" s="17" t="s">
        <v>822</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5" t="s">
        <v>484</v>
      </c>
      <c r="U230" s="20">
        <v>42580</v>
      </c>
      <c r="V230" s="20">
        <v>42717</v>
      </c>
      <c r="W230" s="21">
        <v>95</v>
      </c>
      <c r="X230" s="20"/>
      <c r="Y230" s="20"/>
      <c r="Z230" s="22" t="s">
        <v>601</v>
      </c>
      <c r="AH230" s="5"/>
      <c r="AI230" s="6"/>
    </row>
    <row r="231" spans="1:35" ht="123" customHeight="1">
      <c r="A231" s="28">
        <v>228</v>
      </c>
      <c r="B231" s="41" t="s">
        <v>642</v>
      </c>
      <c r="C231" s="30">
        <v>42461</v>
      </c>
      <c r="D231" s="16">
        <v>42487</v>
      </c>
      <c r="E231" s="46" t="s">
        <v>15</v>
      </c>
      <c r="F231" s="17" t="s">
        <v>945</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683</v>
      </c>
      <c r="T231" s="75">
        <v>28019</v>
      </c>
      <c r="U231" s="20" t="s">
        <v>612</v>
      </c>
      <c r="V231" s="20"/>
      <c r="W231" s="21"/>
      <c r="X231" s="20"/>
      <c r="Y231" s="20"/>
      <c r="Z231" s="22" t="s">
        <v>755</v>
      </c>
      <c r="AH231" s="5"/>
      <c r="AI231" s="6"/>
    </row>
    <row r="232" spans="1:35" ht="123" customHeight="1">
      <c r="A232" s="28">
        <v>229</v>
      </c>
      <c r="B232" s="41" t="s">
        <v>643</v>
      </c>
      <c r="C232" s="30">
        <v>42461</v>
      </c>
      <c r="D232" s="16">
        <v>42488</v>
      </c>
      <c r="E232" s="25" t="s">
        <v>406</v>
      </c>
      <c r="F232" s="17" t="s">
        <v>946</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5">
        <v>28746</v>
      </c>
      <c r="U232" s="20">
        <v>42552</v>
      </c>
      <c r="V232" s="20">
        <v>42661</v>
      </c>
      <c r="W232" s="21">
        <v>86</v>
      </c>
      <c r="X232" s="20"/>
      <c r="Y232" s="20"/>
      <c r="Z232" s="31" t="s">
        <v>802</v>
      </c>
      <c r="AH232" s="5"/>
      <c r="AI232" s="6"/>
    </row>
    <row r="233" spans="1:35" ht="123" customHeight="1">
      <c r="A233" s="28">
        <v>230</v>
      </c>
      <c r="B233" s="41" t="s">
        <v>651</v>
      </c>
      <c r="C233" s="30">
        <v>42491</v>
      </c>
      <c r="D233" s="16">
        <v>42503</v>
      </c>
      <c r="E233" s="25" t="s">
        <v>27</v>
      </c>
      <c r="F233" s="17" t="s">
        <v>947</v>
      </c>
      <c r="G233" s="17" t="s">
        <v>660</v>
      </c>
      <c r="H233" s="17" t="s">
        <v>34</v>
      </c>
      <c r="I233" s="17" t="s">
        <v>306</v>
      </c>
      <c r="J233" s="18" t="s">
        <v>131</v>
      </c>
      <c r="K233" s="18" t="s">
        <v>639</v>
      </c>
      <c r="L233" s="18">
        <v>0</v>
      </c>
      <c r="M233" s="18">
        <v>0</v>
      </c>
      <c r="N233" s="18" t="s">
        <v>36</v>
      </c>
      <c r="O233" s="19">
        <f t="shared" si="4"/>
        <v>8.9999999999999993E-3</v>
      </c>
      <c r="P233" s="18">
        <v>9</v>
      </c>
      <c r="Q233" s="23" t="s">
        <v>514</v>
      </c>
      <c r="R233" s="24">
        <v>1</v>
      </c>
      <c r="S233" s="24" t="s">
        <v>311</v>
      </c>
      <c r="T233" s="75">
        <v>12737</v>
      </c>
      <c r="U233" s="20">
        <v>42552</v>
      </c>
      <c r="V233" s="20">
        <v>42688</v>
      </c>
      <c r="W233" s="21">
        <v>87</v>
      </c>
      <c r="X233" s="20"/>
      <c r="Y233" s="20"/>
      <c r="Z233" s="22" t="s">
        <v>601</v>
      </c>
      <c r="AH233" s="5"/>
      <c r="AI233" s="6"/>
    </row>
    <row r="234" spans="1:35" ht="123" customHeight="1">
      <c r="A234" s="28">
        <v>231</v>
      </c>
      <c r="B234" s="41" t="s">
        <v>652</v>
      </c>
      <c r="C234" s="30">
        <v>42491</v>
      </c>
      <c r="D234" s="16">
        <v>42503</v>
      </c>
      <c r="E234" s="25" t="s">
        <v>27</v>
      </c>
      <c r="F234" s="17" t="s">
        <v>947</v>
      </c>
      <c r="G234" s="17" t="s">
        <v>661</v>
      </c>
      <c r="H234" s="17" t="s">
        <v>34</v>
      </c>
      <c r="I234" s="17" t="s">
        <v>306</v>
      </c>
      <c r="J234" s="18" t="s">
        <v>131</v>
      </c>
      <c r="K234" s="18" t="s">
        <v>639</v>
      </c>
      <c r="L234" s="18">
        <v>0</v>
      </c>
      <c r="M234" s="18">
        <v>0</v>
      </c>
      <c r="N234" s="18" t="s">
        <v>36</v>
      </c>
      <c r="O234" s="19">
        <f t="shared" si="4"/>
        <v>8.9999999999999993E-3</v>
      </c>
      <c r="P234" s="18">
        <v>9</v>
      </c>
      <c r="Q234" s="23" t="s">
        <v>514</v>
      </c>
      <c r="R234" s="24">
        <v>1</v>
      </c>
      <c r="S234" s="24" t="s">
        <v>311</v>
      </c>
      <c r="T234" s="75">
        <v>12737</v>
      </c>
      <c r="U234" s="20">
        <v>42552</v>
      </c>
      <c r="V234" s="20">
        <v>42688</v>
      </c>
      <c r="W234" s="21">
        <v>88</v>
      </c>
      <c r="X234" s="20"/>
      <c r="Y234" s="20"/>
      <c r="Z234" s="22" t="s">
        <v>601</v>
      </c>
      <c r="AH234" s="5"/>
      <c r="AI234" s="6"/>
    </row>
    <row r="235" spans="1:35" ht="123" customHeight="1">
      <c r="A235" s="28">
        <v>232</v>
      </c>
      <c r="B235" s="41" t="s">
        <v>653</v>
      </c>
      <c r="C235" s="30">
        <v>42491</v>
      </c>
      <c r="D235" s="16">
        <v>42503</v>
      </c>
      <c r="E235" s="25" t="s">
        <v>27</v>
      </c>
      <c r="F235" s="17" t="s">
        <v>947</v>
      </c>
      <c r="G235" s="17" t="s">
        <v>662</v>
      </c>
      <c r="H235" s="17" t="s">
        <v>34</v>
      </c>
      <c r="I235" s="17" t="s">
        <v>306</v>
      </c>
      <c r="J235" s="18" t="s">
        <v>131</v>
      </c>
      <c r="K235" s="18" t="s">
        <v>639</v>
      </c>
      <c r="L235" s="18">
        <v>0</v>
      </c>
      <c r="M235" s="18">
        <v>0</v>
      </c>
      <c r="N235" s="18" t="s">
        <v>36</v>
      </c>
      <c r="O235" s="19">
        <f t="shared" si="4"/>
        <v>8.9999999999999993E-3</v>
      </c>
      <c r="P235" s="18">
        <v>9</v>
      </c>
      <c r="Q235" s="23" t="s">
        <v>514</v>
      </c>
      <c r="R235" s="24">
        <v>1</v>
      </c>
      <c r="S235" s="24" t="s">
        <v>311</v>
      </c>
      <c r="T235" s="75">
        <v>12737</v>
      </c>
      <c r="U235" s="20">
        <v>42552</v>
      </c>
      <c r="V235" s="20">
        <v>42688</v>
      </c>
      <c r="W235" s="21">
        <v>89</v>
      </c>
      <c r="X235" s="20"/>
      <c r="Y235" s="20"/>
      <c r="Z235" s="22" t="s">
        <v>601</v>
      </c>
      <c r="AH235" s="5"/>
      <c r="AI235" s="6"/>
    </row>
    <row r="236" spans="1:35" ht="123" customHeight="1">
      <c r="A236" s="28">
        <v>233</v>
      </c>
      <c r="B236" s="41" t="s">
        <v>654</v>
      </c>
      <c r="C236" s="30">
        <v>42491</v>
      </c>
      <c r="D236" s="16">
        <v>42503</v>
      </c>
      <c r="E236" s="25" t="s">
        <v>27</v>
      </c>
      <c r="F236" s="17" t="s">
        <v>947</v>
      </c>
      <c r="G236" s="17" t="s">
        <v>663</v>
      </c>
      <c r="H236" s="17" t="s">
        <v>34</v>
      </c>
      <c r="I236" s="17" t="s">
        <v>306</v>
      </c>
      <c r="J236" s="18" t="s">
        <v>131</v>
      </c>
      <c r="K236" s="18" t="s">
        <v>639</v>
      </c>
      <c r="L236" s="18">
        <v>0</v>
      </c>
      <c r="M236" s="18">
        <v>0</v>
      </c>
      <c r="N236" s="18" t="s">
        <v>36</v>
      </c>
      <c r="O236" s="19">
        <f t="shared" si="4"/>
        <v>1.9E-2</v>
      </c>
      <c r="P236" s="18">
        <v>19</v>
      </c>
      <c r="Q236" s="23" t="s">
        <v>514</v>
      </c>
      <c r="R236" s="23">
        <v>1</v>
      </c>
      <c r="S236" s="24" t="s">
        <v>311</v>
      </c>
      <c r="T236" s="75">
        <v>12737</v>
      </c>
      <c r="U236" s="20">
        <v>42552</v>
      </c>
      <c r="V236" s="20">
        <v>42688</v>
      </c>
      <c r="W236" s="21">
        <v>90</v>
      </c>
      <c r="X236" s="20"/>
      <c r="Y236" s="20"/>
      <c r="Z236" s="22" t="s">
        <v>601</v>
      </c>
      <c r="AH236" s="5"/>
      <c r="AI236" s="6"/>
    </row>
    <row r="237" spans="1:35" ht="123" customHeight="1">
      <c r="A237" s="28">
        <v>234</v>
      </c>
      <c r="B237" s="41" t="s">
        <v>655</v>
      </c>
      <c r="C237" s="30">
        <v>42491</v>
      </c>
      <c r="D237" s="16">
        <v>42503</v>
      </c>
      <c r="E237" s="25" t="s">
        <v>27</v>
      </c>
      <c r="F237" s="17" t="s">
        <v>947</v>
      </c>
      <c r="G237" s="17" t="s">
        <v>664</v>
      </c>
      <c r="H237" s="17" t="s">
        <v>34</v>
      </c>
      <c r="I237" s="17" t="s">
        <v>306</v>
      </c>
      <c r="J237" s="18" t="s">
        <v>131</v>
      </c>
      <c r="K237" s="18" t="s">
        <v>639</v>
      </c>
      <c r="L237" s="18">
        <v>0</v>
      </c>
      <c r="M237" s="18">
        <v>0</v>
      </c>
      <c r="N237" s="18" t="s">
        <v>36</v>
      </c>
      <c r="O237" s="19">
        <f t="shared" si="4"/>
        <v>1.9E-2</v>
      </c>
      <c r="P237" s="18">
        <v>19</v>
      </c>
      <c r="Q237" s="23" t="s">
        <v>514</v>
      </c>
      <c r="R237" s="23">
        <v>1</v>
      </c>
      <c r="S237" s="24" t="s">
        <v>311</v>
      </c>
      <c r="T237" s="75">
        <v>12737</v>
      </c>
      <c r="U237" s="20">
        <v>42552</v>
      </c>
      <c r="V237" s="20">
        <v>42688</v>
      </c>
      <c r="W237" s="21">
        <v>91</v>
      </c>
      <c r="X237" s="20"/>
      <c r="Y237" s="20"/>
      <c r="Z237" s="22" t="s">
        <v>601</v>
      </c>
      <c r="AH237" s="5"/>
      <c r="AI237" s="6"/>
    </row>
    <row r="238" spans="1:35" ht="123" customHeight="1">
      <c r="A238" s="28">
        <v>235</v>
      </c>
      <c r="B238" s="41" t="s">
        <v>656</v>
      </c>
      <c r="C238" s="30">
        <v>42491</v>
      </c>
      <c r="D238" s="16">
        <v>42503</v>
      </c>
      <c r="E238" s="25" t="s">
        <v>27</v>
      </c>
      <c r="F238" s="17" t="s">
        <v>947</v>
      </c>
      <c r="G238" s="17" t="s">
        <v>665</v>
      </c>
      <c r="H238" s="17" t="s">
        <v>34</v>
      </c>
      <c r="I238" s="17" t="s">
        <v>306</v>
      </c>
      <c r="J238" s="18" t="s">
        <v>131</v>
      </c>
      <c r="K238" s="18" t="s">
        <v>639</v>
      </c>
      <c r="L238" s="18">
        <v>0</v>
      </c>
      <c r="M238" s="18">
        <v>0</v>
      </c>
      <c r="N238" s="18" t="s">
        <v>36</v>
      </c>
      <c r="O238" s="19">
        <f t="shared" si="4"/>
        <v>1.9E-2</v>
      </c>
      <c r="P238" s="18">
        <v>19</v>
      </c>
      <c r="Q238" s="23" t="s">
        <v>514</v>
      </c>
      <c r="R238" s="23">
        <v>1</v>
      </c>
      <c r="S238" s="24" t="s">
        <v>311</v>
      </c>
      <c r="T238" s="75">
        <v>12737</v>
      </c>
      <c r="U238" s="20">
        <v>42552</v>
      </c>
      <c r="V238" s="20">
        <v>42688</v>
      </c>
      <c r="W238" s="21">
        <v>92</v>
      </c>
      <c r="X238" s="20"/>
      <c r="Y238" s="20"/>
      <c r="Z238" s="22" t="s">
        <v>601</v>
      </c>
      <c r="AH238" s="5"/>
      <c r="AI238" s="6"/>
    </row>
    <row r="239" spans="1:35" ht="123" customHeight="1">
      <c r="A239" s="28">
        <v>236</v>
      </c>
      <c r="B239" s="41" t="s">
        <v>657</v>
      </c>
      <c r="C239" s="30">
        <v>42491</v>
      </c>
      <c r="D239" s="16">
        <v>42503</v>
      </c>
      <c r="E239" s="25" t="s">
        <v>27</v>
      </c>
      <c r="F239" s="17" t="s">
        <v>947</v>
      </c>
      <c r="G239" s="17" t="s">
        <v>659</v>
      </c>
      <c r="H239" s="17" t="s">
        <v>34</v>
      </c>
      <c r="I239" s="17" t="s">
        <v>306</v>
      </c>
      <c r="J239" s="18" t="s">
        <v>131</v>
      </c>
      <c r="K239" s="18" t="s">
        <v>639</v>
      </c>
      <c r="L239" s="18">
        <v>0</v>
      </c>
      <c r="M239" s="18">
        <v>0</v>
      </c>
      <c r="N239" s="18" t="s">
        <v>36</v>
      </c>
      <c r="O239" s="19">
        <f t="shared" si="4"/>
        <v>1.9E-2</v>
      </c>
      <c r="P239" s="18">
        <v>19</v>
      </c>
      <c r="Q239" s="23" t="s">
        <v>514</v>
      </c>
      <c r="R239" s="23">
        <v>1</v>
      </c>
      <c r="S239" s="24" t="s">
        <v>311</v>
      </c>
      <c r="T239" s="75">
        <v>12737</v>
      </c>
      <c r="U239" s="20">
        <v>42552</v>
      </c>
      <c r="V239" s="20">
        <v>42688</v>
      </c>
      <c r="W239" s="21">
        <v>93</v>
      </c>
      <c r="X239" s="20"/>
      <c r="Y239" s="20"/>
      <c r="Z239" s="22" t="s">
        <v>601</v>
      </c>
      <c r="AH239" s="5"/>
      <c r="AI239" s="6"/>
    </row>
    <row r="240" spans="1:35" ht="123" customHeight="1">
      <c r="A240" s="28">
        <v>237</v>
      </c>
      <c r="B240" s="41" t="s">
        <v>658</v>
      </c>
      <c r="C240" s="30">
        <v>42491</v>
      </c>
      <c r="D240" s="16">
        <v>42503</v>
      </c>
      <c r="E240" s="25" t="s">
        <v>27</v>
      </c>
      <c r="F240" s="17" t="s">
        <v>947</v>
      </c>
      <c r="G240" s="17" t="s">
        <v>666</v>
      </c>
      <c r="H240" s="17" t="s">
        <v>34</v>
      </c>
      <c r="I240" s="17" t="s">
        <v>306</v>
      </c>
      <c r="J240" s="18" t="s">
        <v>131</v>
      </c>
      <c r="K240" s="18" t="s">
        <v>639</v>
      </c>
      <c r="L240" s="18">
        <v>0</v>
      </c>
      <c r="M240" s="18">
        <v>0</v>
      </c>
      <c r="N240" s="18" t="s">
        <v>36</v>
      </c>
      <c r="O240" s="19">
        <f t="shared" si="4"/>
        <v>3.6999999999999998E-2</v>
      </c>
      <c r="P240" s="18">
        <v>37</v>
      </c>
      <c r="Q240" s="23" t="s">
        <v>514</v>
      </c>
      <c r="R240" s="23">
        <v>1</v>
      </c>
      <c r="S240" s="24" t="s">
        <v>311</v>
      </c>
      <c r="T240" s="75">
        <v>12737</v>
      </c>
      <c r="U240" s="20">
        <v>42552</v>
      </c>
      <c r="V240" s="20">
        <v>42688</v>
      </c>
      <c r="W240" s="21">
        <v>94</v>
      </c>
      <c r="X240" s="20"/>
      <c r="Y240" s="20"/>
      <c r="Z240" s="22" t="s">
        <v>601</v>
      </c>
      <c r="AH240" s="5"/>
      <c r="AI240" s="6"/>
    </row>
    <row r="241" spans="1:35" ht="123" customHeight="1">
      <c r="A241" s="28">
        <v>238</v>
      </c>
      <c r="B241" s="41" t="s">
        <v>720</v>
      </c>
      <c r="C241" s="30">
        <v>42491</v>
      </c>
      <c r="D241" s="16">
        <v>42514</v>
      </c>
      <c r="E241" s="25" t="s">
        <v>27</v>
      </c>
      <c r="F241" s="17" t="s">
        <v>948</v>
      </c>
      <c r="G241" s="17" t="s">
        <v>721</v>
      </c>
      <c r="H241" s="17" t="s">
        <v>34</v>
      </c>
      <c r="I241" s="17" t="s">
        <v>20</v>
      </c>
      <c r="J241" s="18" t="s">
        <v>18</v>
      </c>
      <c r="K241" s="18">
        <v>9555614</v>
      </c>
      <c r="L241" s="18">
        <v>5.01</v>
      </c>
      <c r="M241" s="18">
        <v>4134.5249999999996</v>
      </c>
      <c r="N241" s="18" t="s">
        <v>36</v>
      </c>
      <c r="O241" s="19">
        <f t="shared" si="4"/>
        <v>6.0000000000000001E-3</v>
      </c>
      <c r="P241" s="18">
        <v>6</v>
      </c>
      <c r="Q241" s="23" t="s">
        <v>20</v>
      </c>
      <c r="R241" s="23" t="s">
        <v>671</v>
      </c>
      <c r="S241" s="23" t="s">
        <v>18</v>
      </c>
      <c r="T241" s="75">
        <v>24432</v>
      </c>
      <c r="U241" s="20">
        <v>42552</v>
      </c>
      <c r="V241" s="20"/>
      <c r="W241" s="21"/>
      <c r="X241" s="20"/>
      <c r="Y241" s="20"/>
      <c r="Z241" s="22"/>
      <c r="AH241" s="5"/>
      <c r="AI241" s="6"/>
    </row>
    <row r="242" spans="1:35" ht="123" customHeight="1">
      <c r="A242" s="28">
        <v>239</v>
      </c>
      <c r="B242" s="41" t="s">
        <v>722</v>
      </c>
      <c r="C242" s="30">
        <v>42491</v>
      </c>
      <c r="D242" s="16">
        <v>42521</v>
      </c>
      <c r="E242" s="46" t="s">
        <v>15</v>
      </c>
      <c r="F242" s="17" t="s">
        <v>949</v>
      </c>
      <c r="G242" s="17" t="s">
        <v>746</v>
      </c>
      <c r="H242" s="17" t="s">
        <v>17</v>
      </c>
      <c r="I242" s="17" t="s">
        <v>41</v>
      </c>
      <c r="J242" s="18" t="s">
        <v>18</v>
      </c>
      <c r="K242" s="18">
        <v>5637832</v>
      </c>
      <c r="L242" s="18">
        <v>350</v>
      </c>
      <c r="M242" s="18">
        <v>16345086.119999999</v>
      </c>
      <c r="N242" s="18" t="s">
        <v>747</v>
      </c>
      <c r="O242" s="19">
        <f t="shared" si="4"/>
        <v>0.9</v>
      </c>
      <c r="P242" s="18">
        <v>900</v>
      </c>
      <c r="Q242" s="23" t="s">
        <v>42</v>
      </c>
      <c r="R242" s="23">
        <v>1</v>
      </c>
      <c r="S242" s="23" t="s">
        <v>673</v>
      </c>
      <c r="T242" s="75">
        <v>26358</v>
      </c>
      <c r="U242" s="20" t="s">
        <v>612</v>
      </c>
      <c r="V242" s="20"/>
      <c r="W242" s="21"/>
      <c r="X242" s="20"/>
      <c r="Y242" s="20"/>
      <c r="Z242" s="22" t="s">
        <v>755</v>
      </c>
      <c r="AH242" s="5"/>
      <c r="AI242" s="6"/>
    </row>
    <row r="243" spans="1:35" ht="123" customHeight="1">
      <c r="A243" s="28">
        <v>240</v>
      </c>
      <c r="B243" s="41" t="s">
        <v>723</v>
      </c>
      <c r="C243" s="30">
        <v>42522</v>
      </c>
      <c r="D243" s="16">
        <v>42524</v>
      </c>
      <c r="E243" s="25" t="s">
        <v>27</v>
      </c>
      <c r="F243" s="17" t="s">
        <v>947</v>
      </c>
      <c r="G243" s="17" t="s">
        <v>732</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5">
        <v>12775</v>
      </c>
      <c r="U243" s="20">
        <v>42597</v>
      </c>
      <c r="V243" s="20"/>
      <c r="W243" s="21"/>
      <c r="X243" s="20"/>
      <c r="Y243" s="20"/>
      <c r="Z243" s="22"/>
      <c r="AH243" s="5"/>
      <c r="AI243" s="6"/>
    </row>
    <row r="244" spans="1:35" ht="123" customHeight="1">
      <c r="A244" s="28">
        <v>241</v>
      </c>
      <c r="B244" s="41" t="s">
        <v>724</v>
      </c>
      <c r="C244" s="30">
        <v>42522</v>
      </c>
      <c r="D244" s="16">
        <v>42524</v>
      </c>
      <c r="E244" s="25" t="s">
        <v>27</v>
      </c>
      <c r="F244" s="17" t="s">
        <v>947</v>
      </c>
      <c r="G244" s="17" t="s">
        <v>733</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5">
        <v>12776</v>
      </c>
      <c r="U244" s="20">
        <v>42597</v>
      </c>
      <c r="V244" s="20"/>
      <c r="W244" s="21"/>
      <c r="X244" s="20"/>
      <c r="Y244" s="20"/>
      <c r="Z244" s="22"/>
      <c r="AH244" s="5"/>
      <c r="AI244" s="6"/>
    </row>
    <row r="245" spans="1:35" ht="123" customHeight="1">
      <c r="A245" s="28">
        <v>242</v>
      </c>
      <c r="B245" s="41" t="s">
        <v>725</v>
      </c>
      <c r="C245" s="30">
        <v>42522</v>
      </c>
      <c r="D245" s="16">
        <v>42524</v>
      </c>
      <c r="E245" s="25" t="s">
        <v>27</v>
      </c>
      <c r="F245" s="17" t="s">
        <v>947</v>
      </c>
      <c r="G245" s="17" t="s">
        <v>734</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5">
        <v>12776</v>
      </c>
      <c r="U245" s="20">
        <v>42597</v>
      </c>
      <c r="V245" s="20"/>
      <c r="W245" s="21"/>
      <c r="X245" s="20"/>
      <c r="Y245" s="20"/>
      <c r="Z245" s="22"/>
      <c r="AH245" s="5"/>
      <c r="AI245" s="6"/>
    </row>
    <row r="246" spans="1:35" ht="123" customHeight="1">
      <c r="A246" s="28">
        <v>243</v>
      </c>
      <c r="B246" s="41" t="s">
        <v>726</v>
      </c>
      <c r="C246" s="30">
        <v>42522</v>
      </c>
      <c r="D246" s="16">
        <v>42524</v>
      </c>
      <c r="E246" s="25" t="s">
        <v>27</v>
      </c>
      <c r="F246" s="17" t="s">
        <v>947</v>
      </c>
      <c r="G246" s="17" t="s">
        <v>735</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5">
        <v>12776</v>
      </c>
      <c r="U246" s="20">
        <v>42597</v>
      </c>
      <c r="V246" s="20"/>
      <c r="W246" s="21"/>
      <c r="X246" s="20"/>
      <c r="Y246" s="20"/>
      <c r="Z246" s="22"/>
      <c r="AH246" s="5"/>
      <c r="AI246" s="6"/>
    </row>
    <row r="247" spans="1:35" ht="123" customHeight="1">
      <c r="A247" s="28">
        <v>244</v>
      </c>
      <c r="B247" s="41" t="s">
        <v>727</v>
      </c>
      <c r="C247" s="30">
        <v>42522</v>
      </c>
      <c r="D247" s="16">
        <v>42524</v>
      </c>
      <c r="E247" s="25" t="s">
        <v>27</v>
      </c>
      <c r="F247" s="17" t="s">
        <v>947</v>
      </c>
      <c r="G247" s="17" t="s">
        <v>736</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5">
        <v>12776</v>
      </c>
      <c r="U247" s="20">
        <v>42597</v>
      </c>
      <c r="V247" s="20"/>
      <c r="W247" s="21"/>
      <c r="X247" s="20"/>
      <c r="Y247" s="20"/>
      <c r="Z247" s="22"/>
      <c r="AH247" s="5"/>
      <c r="AI247" s="6"/>
    </row>
    <row r="248" spans="1:35" ht="123" customHeight="1">
      <c r="A248" s="28">
        <v>245</v>
      </c>
      <c r="B248" s="41" t="s">
        <v>728</v>
      </c>
      <c r="C248" s="30">
        <v>42522</v>
      </c>
      <c r="D248" s="16">
        <v>42524</v>
      </c>
      <c r="E248" s="25" t="s">
        <v>27</v>
      </c>
      <c r="F248" s="17" t="s">
        <v>947</v>
      </c>
      <c r="G248" s="17" t="s">
        <v>737</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5">
        <v>12775</v>
      </c>
      <c r="U248" s="20">
        <v>42597</v>
      </c>
      <c r="V248" s="20"/>
      <c r="W248" s="21"/>
      <c r="X248" s="20"/>
      <c r="Y248" s="20"/>
      <c r="Z248" s="22"/>
      <c r="AH248" s="5"/>
      <c r="AI248" s="6"/>
    </row>
    <row r="249" spans="1:35" ht="123" customHeight="1">
      <c r="A249" s="28">
        <v>246</v>
      </c>
      <c r="B249" s="41" t="s">
        <v>729</v>
      </c>
      <c r="C249" s="30">
        <v>42522</v>
      </c>
      <c r="D249" s="16">
        <v>42524</v>
      </c>
      <c r="E249" s="25" t="s">
        <v>27</v>
      </c>
      <c r="F249" s="17" t="s">
        <v>947</v>
      </c>
      <c r="G249" s="17" t="s">
        <v>738</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5">
        <v>12775</v>
      </c>
      <c r="U249" s="20">
        <v>42597</v>
      </c>
      <c r="V249" s="20"/>
      <c r="W249" s="21"/>
      <c r="X249" s="20"/>
      <c r="Y249" s="20"/>
      <c r="Z249" s="22"/>
      <c r="AH249" s="5"/>
      <c r="AI249" s="6"/>
    </row>
    <row r="250" spans="1:35" ht="123" customHeight="1">
      <c r="A250" s="28">
        <v>247</v>
      </c>
      <c r="B250" s="41" t="s">
        <v>739</v>
      </c>
      <c r="C250" s="30">
        <v>42522</v>
      </c>
      <c r="D250" s="16">
        <v>42524</v>
      </c>
      <c r="E250" s="25" t="s">
        <v>27</v>
      </c>
      <c r="F250" s="17" t="s">
        <v>947</v>
      </c>
      <c r="G250" s="17" t="s">
        <v>731</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5">
        <v>12775</v>
      </c>
      <c r="U250" s="20">
        <v>42597</v>
      </c>
      <c r="V250" s="20"/>
      <c r="W250" s="21"/>
      <c r="X250" s="20"/>
      <c r="Y250" s="20"/>
      <c r="Z250" s="22"/>
      <c r="AH250" s="5"/>
      <c r="AI250" s="6"/>
    </row>
    <row r="251" spans="1:35" ht="123" customHeight="1">
      <c r="A251" s="28">
        <v>248</v>
      </c>
      <c r="B251" s="41" t="s">
        <v>740</v>
      </c>
      <c r="C251" s="30">
        <v>42522</v>
      </c>
      <c r="D251" s="16">
        <v>42529</v>
      </c>
      <c r="E251" s="46" t="s">
        <v>15</v>
      </c>
      <c r="F251" s="17" t="s">
        <v>898</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5" t="s">
        <v>496</v>
      </c>
      <c r="U251" s="20" t="s">
        <v>612</v>
      </c>
      <c r="V251" s="20"/>
      <c r="W251" s="21"/>
      <c r="X251" s="20"/>
      <c r="Y251" s="20"/>
      <c r="Z251" s="22" t="s">
        <v>755</v>
      </c>
      <c r="AH251" s="5"/>
      <c r="AI251" s="6"/>
    </row>
    <row r="252" spans="1:35" ht="123" customHeight="1">
      <c r="A252" s="28">
        <v>249</v>
      </c>
      <c r="B252" s="41" t="s">
        <v>741</v>
      </c>
      <c r="C252" s="30">
        <v>42522</v>
      </c>
      <c r="D252" s="16">
        <v>42531</v>
      </c>
      <c r="E252" s="25" t="s">
        <v>27</v>
      </c>
      <c r="F252" s="17" t="s">
        <v>950</v>
      </c>
      <c r="G252" s="17" t="s">
        <v>745</v>
      </c>
      <c r="H252" s="17" t="s">
        <v>34</v>
      </c>
      <c r="I252" s="17" t="s">
        <v>744</v>
      </c>
      <c r="J252" s="18" t="s">
        <v>473</v>
      </c>
      <c r="K252" s="18" t="s">
        <v>639</v>
      </c>
      <c r="L252" s="18">
        <v>0</v>
      </c>
      <c r="M252" s="18">
        <v>0</v>
      </c>
      <c r="N252" s="18" t="s">
        <v>36</v>
      </c>
      <c r="O252" s="19">
        <f t="shared" si="4"/>
        <v>4.0000000000000001E-3</v>
      </c>
      <c r="P252" s="18">
        <v>4</v>
      </c>
      <c r="Q252" s="23" t="s">
        <v>513</v>
      </c>
      <c r="R252" s="23">
        <v>1</v>
      </c>
      <c r="S252" s="23" t="s">
        <v>752</v>
      </c>
      <c r="T252" s="75" t="s">
        <v>312</v>
      </c>
      <c r="U252" s="20">
        <v>42597</v>
      </c>
      <c r="V252" s="20"/>
      <c r="W252" s="21"/>
      <c r="X252" s="20"/>
      <c r="Y252" s="20"/>
      <c r="Z252" s="22"/>
      <c r="AH252" s="5"/>
      <c r="AI252" s="6"/>
    </row>
    <row r="253" spans="1:35" ht="123" customHeight="1">
      <c r="A253" s="28">
        <v>250</v>
      </c>
      <c r="B253" s="41" t="s">
        <v>742</v>
      </c>
      <c r="C253" s="30">
        <v>42522</v>
      </c>
      <c r="D253" s="16">
        <v>42531</v>
      </c>
      <c r="E253" s="25" t="s">
        <v>27</v>
      </c>
      <c r="F253" s="17" t="s">
        <v>950</v>
      </c>
      <c r="G253" s="17" t="s">
        <v>743</v>
      </c>
      <c r="H253" s="17" t="s">
        <v>34</v>
      </c>
      <c r="I253" s="17" t="s">
        <v>744</v>
      </c>
      <c r="J253" s="18" t="s">
        <v>473</v>
      </c>
      <c r="K253" s="18" t="s">
        <v>639</v>
      </c>
      <c r="L253" s="18">
        <v>0</v>
      </c>
      <c r="M253" s="18">
        <v>0</v>
      </c>
      <c r="N253" s="18" t="s">
        <v>36</v>
      </c>
      <c r="O253" s="19">
        <f t="shared" ref="O253:O255" si="5">P253/1000</f>
        <v>2.4E-2</v>
      </c>
      <c r="P253" s="18">
        <v>24</v>
      </c>
      <c r="Q253" s="23" t="s">
        <v>513</v>
      </c>
      <c r="R253" s="23">
        <v>1</v>
      </c>
      <c r="S253" s="23" t="s">
        <v>752</v>
      </c>
      <c r="T253" s="75" t="s">
        <v>312</v>
      </c>
      <c r="U253" s="20">
        <v>42635</v>
      </c>
      <c r="V253" s="20"/>
      <c r="W253" s="21"/>
      <c r="X253" s="20"/>
      <c r="Y253" s="20"/>
      <c r="Z253" s="22" t="s">
        <v>780</v>
      </c>
      <c r="AH253" s="5"/>
      <c r="AI253" s="6"/>
    </row>
    <row r="254" spans="1:35" ht="123" customHeight="1">
      <c r="A254" s="28">
        <v>251</v>
      </c>
      <c r="B254" s="41" t="s">
        <v>756</v>
      </c>
      <c r="C254" s="30">
        <v>42522</v>
      </c>
      <c r="D254" s="16">
        <v>42551</v>
      </c>
      <c r="E254" s="46" t="s">
        <v>15</v>
      </c>
      <c r="F254" s="17" t="s">
        <v>951</v>
      </c>
      <c r="G254" s="17" t="s">
        <v>758</v>
      </c>
      <c r="H254" s="17" t="s">
        <v>17</v>
      </c>
      <c r="I254" s="17" t="s">
        <v>41</v>
      </c>
      <c r="J254" s="18" t="s">
        <v>18</v>
      </c>
      <c r="K254" s="18">
        <v>9255487</v>
      </c>
      <c r="L254" s="18">
        <v>400</v>
      </c>
      <c r="M254" s="18">
        <v>11460280.32</v>
      </c>
      <c r="N254" s="18" t="s">
        <v>19</v>
      </c>
      <c r="O254" s="19">
        <f t="shared" si="5"/>
        <v>0.75</v>
      </c>
      <c r="P254" s="18">
        <v>750</v>
      </c>
      <c r="Q254" s="23" t="s">
        <v>42</v>
      </c>
      <c r="R254" s="23">
        <v>1</v>
      </c>
      <c r="S254" s="23" t="s">
        <v>774</v>
      </c>
      <c r="T254" s="75">
        <v>25814</v>
      </c>
      <c r="U254" s="20" t="s">
        <v>612</v>
      </c>
      <c r="V254" s="20"/>
      <c r="W254" s="21"/>
      <c r="X254" s="20"/>
      <c r="Y254" s="20"/>
      <c r="Z254" s="22" t="s">
        <v>755</v>
      </c>
      <c r="AH254" s="5"/>
      <c r="AI254" s="6"/>
    </row>
    <row r="255" spans="1:35" ht="123" customHeight="1">
      <c r="A255" s="28">
        <v>252</v>
      </c>
      <c r="B255" s="41" t="s">
        <v>757</v>
      </c>
      <c r="C255" s="30">
        <v>42552</v>
      </c>
      <c r="D255" s="16">
        <v>42570</v>
      </c>
      <c r="E255" s="25" t="s">
        <v>27</v>
      </c>
      <c r="F255" s="17" t="s">
        <v>952</v>
      </c>
      <c r="G255" s="17" t="s">
        <v>760</v>
      </c>
      <c r="H255" s="17" t="s">
        <v>34</v>
      </c>
      <c r="I255" s="17" t="s">
        <v>306</v>
      </c>
      <c r="J255" s="18" t="s">
        <v>131</v>
      </c>
      <c r="K255" s="18" t="s">
        <v>639</v>
      </c>
      <c r="L255" s="18">
        <v>0</v>
      </c>
      <c r="M255" s="18">
        <v>0</v>
      </c>
      <c r="N255" s="18" t="s">
        <v>36</v>
      </c>
      <c r="O255" s="19">
        <f t="shared" si="5"/>
        <v>0.04</v>
      </c>
      <c r="P255" s="18">
        <v>40</v>
      </c>
      <c r="Q255" s="23" t="s">
        <v>514</v>
      </c>
      <c r="R255" s="23">
        <v>1</v>
      </c>
      <c r="S255" s="24" t="s">
        <v>311</v>
      </c>
      <c r="T255" s="75">
        <v>12676</v>
      </c>
      <c r="U255" s="20">
        <v>42635</v>
      </c>
      <c r="V255" s="20"/>
      <c r="W255" s="21"/>
      <c r="X255" s="20"/>
      <c r="Y255" s="20"/>
      <c r="Z255" s="22"/>
      <c r="AH255" s="5"/>
      <c r="AI255" s="6"/>
    </row>
    <row r="256" spans="1:35" ht="123" customHeight="1">
      <c r="A256" s="28">
        <v>253</v>
      </c>
      <c r="B256" s="41" t="s">
        <v>759</v>
      </c>
      <c r="C256" s="30">
        <v>42552</v>
      </c>
      <c r="D256" s="16">
        <v>42570</v>
      </c>
      <c r="E256" s="25" t="s">
        <v>27</v>
      </c>
      <c r="F256" s="17" t="s">
        <v>920</v>
      </c>
      <c r="G256" s="17" t="s">
        <v>761</v>
      </c>
      <c r="H256" s="17" t="s">
        <v>101</v>
      </c>
      <c r="I256" s="17" t="s">
        <v>263</v>
      </c>
      <c r="J256" s="18" t="s">
        <v>131</v>
      </c>
      <c r="K256" s="18">
        <v>7562454</v>
      </c>
      <c r="L256" s="18">
        <v>4800</v>
      </c>
      <c r="M256" s="18">
        <v>4447012.05</v>
      </c>
      <c r="N256" s="18" t="s">
        <v>19</v>
      </c>
      <c r="O256" s="19">
        <f t="shared" ref="O256:O261" si="6">P256/1000</f>
        <v>1.56</v>
      </c>
      <c r="P256" s="18">
        <v>1560</v>
      </c>
      <c r="Q256" s="23" t="s">
        <v>76</v>
      </c>
      <c r="R256" s="23">
        <v>2</v>
      </c>
      <c r="S256" s="23" t="s">
        <v>131</v>
      </c>
      <c r="T256" s="75">
        <v>31848</v>
      </c>
      <c r="U256" s="20">
        <v>42640</v>
      </c>
      <c r="V256" s="20"/>
      <c r="W256" s="21"/>
      <c r="X256" s="20"/>
      <c r="Y256" s="20"/>
      <c r="Z256" s="22"/>
      <c r="AH256" s="5"/>
      <c r="AI256" s="6"/>
    </row>
    <row r="257" spans="1:35" ht="123" customHeight="1">
      <c r="A257" s="28">
        <v>254</v>
      </c>
      <c r="B257" s="41" t="s">
        <v>762</v>
      </c>
      <c r="C257" s="30">
        <v>42552</v>
      </c>
      <c r="D257" s="16">
        <v>42576</v>
      </c>
      <c r="E257" s="25" t="s">
        <v>27</v>
      </c>
      <c r="F257" s="17" t="s">
        <v>947</v>
      </c>
      <c r="G257" s="36" t="s">
        <v>768</v>
      </c>
      <c r="H257" s="17" t="s">
        <v>34</v>
      </c>
      <c r="I257" s="17" t="s">
        <v>306</v>
      </c>
      <c r="J257" s="18" t="s">
        <v>23</v>
      </c>
      <c r="K257" s="18" t="s">
        <v>639</v>
      </c>
      <c r="L257" s="18">
        <v>0</v>
      </c>
      <c r="M257" s="18">
        <v>0</v>
      </c>
      <c r="N257" s="18" t="s">
        <v>36</v>
      </c>
      <c r="O257" s="19">
        <f t="shared" si="6"/>
        <v>5.0000000000000001E-3</v>
      </c>
      <c r="P257" s="18">
        <v>5</v>
      </c>
      <c r="Q257" s="23" t="s">
        <v>264</v>
      </c>
      <c r="R257" s="23">
        <v>2</v>
      </c>
      <c r="S257" s="23" t="s">
        <v>708</v>
      </c>
      <c r="T257" s="75">
        <v>27354</v>
      </c>
      <c r="U257" s="20">
        <v>42635</v>
      </c>
      <c r="V257" s="20"/>
      <c r="W257" s="21"/>
      <c r="X257" s="20"/>
      <c r="Y257" s="20"/>
      <c r="Z257" s="22"/>
      <c r="AH257" s="5"/>
      <c r="AI257" s="6"/>
    </row>
    <row r="258" spans="1:35" ht="123" customHeight="1">
      <c r="A258" s="28">
        <v>255</v>
      </c>
      <c r="B258" s="41" t="s">
        <v>763</v>
      </c>
      <c r="C258" s="30">
        <v>42552</v>
      </c>
      <c r="D258" s="16">
        <v>42576</v>
      </c>
      <c r="E258" s="25" t="s">
        <v>27</v>
      </c>
      <c r="F258" s="17" t="s">
        <v>947</v>
      </c>
      <c r="G258" s="36" t="s">
        <v>769</v>
      </c>
      <c r="H258" s="17" t="s">
        <v>34</v>
      </c>
      <c r="I258" s="17" t="s">
        <v>306</v>
      </c>
      <c r="J258" s="18" t="s">
        <v>23</v>
      </c>
      <c r="K258" s="18" t="s">
        <v>639</v>
      </c>
      <c r="L258" s="18">
        <v>0</v>
      </c>
      <c r="M258" s="18">
        <v>0</v>
      </c>
      <c r="N258" s="18" t="s">
        <v>36</v>
      </c>
      <c r="O258" s="19">
        <f t="shared" si="6"/>
        <v>0.02</v>
      </c>
      <c r="P258" s="18">
        <v>20</v>
      </c>
      <c r="Q258" s="23" t="s">
        <v>264</v>
      </c>
      <c r="R258" s="23">
        <v>2</v>
      </c>
      <c r="S258" s="23" t="s">
        <v>708</v>
      </c>
      <c r="T258" s="75">
        <v>27355</v>
      </c>
      <c r="U258" s="20">
        <v>42635</v>
      </c>
      <c r="V258" s="20"/>
      <c r="W258" s="21"/>
      <c r="X258" s="20"/>
      <c r="Y258" s="20"/>
      <c r="Z258" s="22"/>
      <c r="AH258" s="5"/>
      <c r="AI258" s="6"/>
    </row>
    <row r="259" spans="1:35" ht="123" customHeight="1">
      <c r="A259" s="28">
        <v>256</v>
      </c>
      <c r="B259" s="41" t="s">
        <v>764</v>
      </c>
      <c r="C259" s="30">
        <v>42552</v>
      </c>
      <c r="D259" s="16">
        <v>42576</v>
      </c>
      <c r="E259" s="25" t="s">
        <v>27</v>
      </c>
      <c r="F259" s="17" t="s">
        <v>947</v>
      </c>
      <c r="G259" s="36" t="s">
        <v>770</v>
      </c>
      <c r="H259" s="17" t="s">
        <v>34</v>
      </c>
      <c r="I259" s="17" t="s">
        <v>306</v>
      </c>
      <c r="J259" s="18" t="s">
        <v>23</v>
      </c>
      <c r="K259" s="18" t="s">
        <v>639</v>
      </c>
      <c r="L259" s="18">
        <v>0</v>
      </c>
      <c r="M259" s="18">
        <v>0</v>
      </c>
      <c r="N259" s="18" t="s">
        <v>36</v>
      </c>
      <c r="O259" s="19">
        <f t="shared" si="6"/>
        <v>0.02</v>
      </c>
      <c r="P259" s="18">
        <v>20</v>
      </c>
      <c r="Q259" s="23" t="s">
        <v>264</v>
      </c>
      <c r="R259" s="23">
        <v>2</v>
      </c>
      <c r="S259" s="23" t="s">
        <v>708</v>
      </c>
      <c r="T259" s="75">
        <v>27357</v>
      </c>
      <c r="U259" s="20">
        <v>42635</v>
      </c>
      <c r="V259" s="20"/>
      <c r="W259" s="21"/>
      <c r="X259" s="20"/>
      <c r="Y259" s="20"/>
      <c r="Z259" s="22"/>
      <c r="AH259" s="5"/>
      <c r="AI259" s="6"/>
    </row>
    <row r="260" spans="1:35" ht="123" customHeight="1">
      <c r="A260" s="28">
        <v>257</v>
      </c>
      <c r="B260" s="41" t="s">
        <v>765</v>
      </c>
      <c r="C260" s="30">
        <v>42552</v>
      </c>
      <c r="D260" s="16">
        <v>42576</v>
      </c>
      <c r="E260" s="25" t="s">
        <v>27</v>
      </c>
      <c r="F260" s="17" t="s">
        <v>947</v>
      </c>
      <c r="G260" s="36" t="s">
        <v>771</v>
      </c>
      <c r="H260" s="17" t="s">
        <v>34</v>
      </c>
      <c r="I260" s="17" t="s">
        <v>306</v>
      </c>
      <c r="J260" s="18" t="s">
        <v>23</v>
      </c>
      <c r="K260" s="18" t="s">
        <v>639</v>
      </c>
      <c r="L260" s="18">
        <v>0</v>
      </c>
      <c r="M260" s="18">
        <v>0</v>
      </c>
      <c r="N260" s="18" t="s">
        <v>36</v>
      </c>
      <c r="O260" s="19">
        <f t="shared" si="6"/>
        <v>1.4999999999999999E-2</v>
      </c>
      <c r="P260" s="18">
        <v>15</v>
      </c>
      <c r="Q260" s="23" t="s">
        <v>264</v>
      </c>
      <c r="R260" s="23">
        <v>2</v>
      </c>
      <c r="S260" s="23" t="s">
        <v>708</v>
      </c>
      <c r="T260" s="75">
        <v>27355</v>
      </c>
      <c r="U260" s="20">
        <v>42635</v>
      </c>
      <c r="V260" s="20"/>
      <c r="W260" s="21"/>
      <c r="X260" s="20"/>
      <c r="Y260" s="20"/>
      <c r="Z260" s="22"/>
      <c r="AH260" s="5"/>
      <c r="AI260" s="6"/>
    </row>
    <row r="261" spans="1:35" ht="123" customHeight="1">
      <c r="A261" s="28">
        <v>258</v>
      </c>
      <c r="B261" s="41" t="s">
        <v>766</v>
      </c>
      <c r="C261" s="30">
        <v>42552</v>
      </c>
      <c r="D261" s="16">
        <v>42576</v>
      </c>
      <c r="E261" s="25" t="s">
        <v>27</v>
      </c>
      <c r="F261" s="17" t="s">
        <v>947</v>
      </c>
      <c r="G261" s="36" t="s">
        <v>772</v>
      </c>
      <c r="H261" s="17" t="s">
        <v>34</v>
      </c>
      <c r="I261" s="17" t="s">
        <v>306</v>
      </c>
      <c r="J261" s="18" t="s">
        <v>23</v>
      </c>
      <c r="K261" s="18" t="s">
        <v>639</v>
      </c>
      <c r="L261" s="18">
        <v>0</v>
      </c>
      <c r="M261" s="18">
        <v>0</v>
      </c>
      <c r="N261" s="18" t="s">
        <v>36</v>
      </c>
      <c r="O261" s="19">
        <f t="shared" si="6"/>
        <v>6.0000000000000001E-3</v>
      </c>
      <c r="P261" s="18">
        <v>6</v>
      </c>
      <c r="Q261" s="23" t="s">
        <v>264</v>
      </c>
      <c r="R261" s="23">
        <v>2</v>
      </c>
      <c r="S261" s="23" t="s">
        <v>708</v>
      </c>
      <c r="T261" s="75">
        <v>27354</v>
      </c>
      <c r="U261" s="20">
        <v>42635</v>
      </c>
      <c r="V261" s="20"/>
      <c r="W261" s="21"/>
      <c r="X261" s="20"/>
      <c r="Y261" s="20"/>
      <c r="Z261" s="22"/>
      <c r="AH261" s="5"/>
      <c r="AI261" s="6"/>
    </row>
    <row r="262" spans="1:35" ht="123" customHeight="1">
      <c r="A262" s="28">
        <v>259</v>
      </c>
      <c r="B262" s="41" t="s">
        <v>767</v>
      </c>
      <c r="C262" s="30">
        <v>42552</v>
      </c>
      <c r="D262" s="16">
        <v>42576</v>
      </c>
      <c r="E262" s="25" t="s">
        <v>27</v>
      </c>
      <c r="F262" s="17" t="s">
        <v>947</v>
      </c>
      <c r="G262" s="36" t="s">
        <v>773</v>
      </c>
      <c r="H262" s="17" t="s">
        <v>34</v>
      </c>
      <c r="I262" s="17" t="s">
        <v>306</v>
      </c>
      <c r="J262" s="18" t="s">
        <v>23</v>
      </c>
      <c r="K262" s="18" t="s">
        <v>639</v>
      </c>
      <c r="L262" s="18">
        <v>0</v>
      </c>
      <c r="M262" s="18">
        <v>0</v>
      </c>
      <c r="N262" s="18" t="s">
        <v>36</v>
      </c>
      <c r="O262" s="19">
        <f t="shared" ref="O262" si="7">P262/1000</f>
        <v>6.0000000000000001E-3</v>
      </c>
      <c r="P262" s="18">
        <v>6</v>
      </c>
      <c r="Q262" s="23" t="s">
        <v>264</v>
      </c>
      <c r="R262" s="23">
        <v>2</v>
      </c>
      <c r="S262" s="23" t="s">
        <v>708</v>
      </c>
      <c r="T262" s="75">
        <v>27356</v>
      </c>
      <c r="U262" s="20">
        <v>42635</v>
      </c>
      <c r="V262" s="20"/>
      <c r="W262" s="21"/>
      <c r="X262" s="20"/>
      <c r="Y262" s="20"/>
      <c r="Z262" s="22"/>
      <c r="AH262" s="5"/>
      <c r="AI262" s="6"/>
    </row>
    <row r="263" spans="1:35" ht="123" customHeight="1">
      <c r="A263" s="28">
        <v>260</v>
      </c>
      <c r="B263" s="41" t="s">
        <v>783</v>
      </c>
      <c r="C263" s="30">
        <v>42552</v>
      </c>
      <c r="D263" s="16">
        <v>42579</v>
      </c>
      <c r="E263" s="76" t="s">
        <v>15</v>
      </c>
      <c r="F263" s="17" t="s">
        <v>951</v>
      </c>
      <c r="G263" s="17" t="s">
        <v>758</v>
      </c>
      <c r="H263" s="17" t="s">
        <v>17</v>
      </c>
      <c r="I263" s="17" t="s">
        <v>41</v>
      </c>
      <c r="J263" s="18" t="s">
        <v>18</v>
      </c>
      <c r="K263" s="18">
        <v>9255487</v>
      </c>
      <c r="L263" s="18">
        <v>400</v>
      </c>
      <c r="M263" s="18">
        <v>11460280.32</v>
      </c>
      <c r="N263" s="18" t="s">
        <v>19</v>
      </c>
      <c r="O263" s="19">
        <f t="shared" ref="O263:O264" si="8">P263/1000</f>
        <v>0.75</v>
      </c>
      <c r="P263" s="18">
        <v>750</v>
      </c>
      <c r="Q263" s="23" t="s">
        <v>42</v>
      </c>
      <c r="R263" s="23">
        <v>1</v>
      </c>
      <c r="S263" s="23" t="s">
        <v>774</v>
      </c>
      <c r="T263" s="75">
        <v>25814</v>
      </c>
      <c r="U263" s="20">
        <v>42688</v>
      </c>
      <c r="V263" s="20"/>
      <c r="W263" s="21"/>
      <c r="X263" s="20">
        <v>42804</v>
      </c>
      <c r="Y263" s="20"/>
      <c r="Z263" s="22" t="s">
        <v>819</v>
      </c>
      <c r="AH263" s="5"/>
      <c r="AI263" s="6"/>
    </row>
    <row r="264" spans="1:35" ht="123" customHeight="1">
      <c r="A264" s="28">
        <v>261</v>
      </c>
      <c r="B264" s="41" t="s">
        <v>784</v>
      </c>
      <c r="C264" s="30">
        <v>42583</v>
      </c>
      <c r="D264" s="16">
        <v>42611</v>
      </c>
      <c r="E264" s="25" t="s">
        <v>27</v>
      </c>
      <c r="F264" s="17" t="s">
        <v>953</v>
      </c>
      <c r="G264" s="17" t="s">
        <v>785</v>
      </c>
      <c r="H264" s="17" t="s">
        <v>34</v>
      </c>
      <c r="I264" s="17" t="s">
        <v>473</v>
      </c>
      <c r="J264" s="18" t="s">
        <v>473</v>
      </c>
      <c r="K264" s="18">
        <v>6421294</v>
      </c>
      <c r="L264" s="18">
        <v>2000</v>
      </c>
      <c r="M264" s="18">
        <v>2520412.6800000002</v>
      </c>
      <c r="N264" s="18" t="s">
        <v>36</v>
      </c>
      <c r="O264" s="19">
        <f t="shared" si="8"/>
        <v>0.2</v>
      </c>
      <c r="P264" s="18">
        <v>200</v>
      </c>
      <c r="Q264" s="23" t="s">
        <v>513</v>
      </c>
      <c r="R264" s="23">
        <v>2</v>
      </c>
      <c r="S264" s="23" t="s">
        <v>786</v>
      </c>
      <c r="T264" s="75">
        <v>8067</v>
      </c>
      <c r="U264" s="20">
        <v>42664</v>
      </c>
      <c r="V264" s="20">
        <v>42823</v>
      </c>
      <c r="W264" s="21"/>
      <c r="X264" s="20"/>
      <c r="Y264" s="20"/>
      <c r="Z264" s="22" t="s">
        <v>601</v>
      </c>
      <c r="AH264" s="5"/>
      <c r="AI264" s="6"/>
    </row>
    <row r="265" spans="1:35" ht="123" customHeight="1">
      <c r="A265" s="28">
        <v>262</v>
      </c>
      <c r="B265" s="41" t="s">
        <v>789</v>
      </c>
      <c r="C265" s="30">
        <v>42614</v>
      </c>
      <c r="D265" s="16">
        <v>42640</v>
      </c>
      <c r="E265" s="25" t="s">
        <v>27</v>
      </c>
      <c r="F265" s="17" t="s">
        <v>939</v>
      </c>
      <c r="G265" s="17" t="s">
        <v>595</v>
      </c>
      <c r="H265" s="17" t="s">
        <v>101</v>
      </c>
      <c r="I265" s="17" t="s">
        <v>274</v>
      </c>
      <c r="J265" s="36" t="s">
        <v>63</v>
      </c>
      <c r="K265" s="18">
        <v>4976286</v>
      </c>
      <c r="L265" s="18">
        <v>1250</v>
      </c>
      <c r="M265" s="18">
        <v>251499.82500000001</v>
      </c>
      <c r="N265" s="18" t="s">
        <v>36</v>
      </c>
      <c r="O265" s="19">
        <f t="shared" ref="O265:O268" si="9">P265/1000</f>
        <v>0.2</v>
      </c>
      <c r="P265" s="18">
        <v>200</v>
      </c>
      <c r="Q265" s="22" t="s">
        <v>64</v>
      </c>
      <c r="R265" s="24">
        <v>3</v>
      </c>
      <c r="S265" s="24" t="s">
        <v>719</v>
      </c>
      <c r="T265" s="75">
        <v>1880</v>
      </c>
      <c r="U265" s="20">
        <v>42655</v>
      </c>
      <c r="V265" s="20"/>
      <c r="W265" s="21"/>
      <c r="X265" s="20"/>
      <c r="Y265" s="20"/>
      <c r="Z265" s="22" t="s">
        <v>780</v>
      </c>
      <c r="AH265" s="5"/>
      <c r="AI265" s="6"/>
    </row>
    <row r="266" spans="1:35" ht="123" customHeight="1">
      <c r="A266" s="28">
        <v>263</v>
      </c>
      <c r="B266" s="41" t="s">
        <v>790</v>
      </c>
      <c r="C266" s="30">
        <v>42643</v>
      </c>
      <c r="D266" s="16">
        <v>42643</v>
      </c>
      <c r="E266" s="25" t="s">
        <v>27</v>
      </c>
      <c r="F266" s="17" t="s">
        <v>954</v>
      </c>
      <c r="G266" s="17" t="s">
        <v>791</v>
      </c>
      <c r="H266" s="17" t="s">
        <v>34</v>
      </c>
      <c r="I266" s="17" t="s">
        <v>272</v>
      </c>
      <c r="J266" s="36" t="s">
        <v>142</v>
      </c>
      <c r="K266" s="18">
        <v>2751744</v>
      </c>
      <c r="L266" s="18">
        <v>133</v>
      </c>
      <c r="M266" s="18">
        <v>375765.45</v>
      </c>
      <c r="N266" s="18" t="s">
        <v>36</v>
      </c>
      <c r="O266" s="19">
        <f t="shared" si="9"/>
        <v>0.06</v>
      </c>
      <c r="P266" s="18">
        <v>60</v>
      </c>
      <c r="Q266" s="22" t="s">
        <v>369</v>
      </c>
      <c r="R266" s="24">
        <v>4</v>
      </c>
      <c r="S266" s="24">
        <v>9553</v>
      </c>
      <c r="T266" s="75">
        <v>9503</v>
      </c>
      <c r="U266" s="20">
        <v>42739</v>
      </c>
      <c r="V266" s="20"/>
      <c r="W266" s="21"/>
      <c r="X266" s="20"/>
      <c r="Y266" s="20"/>
      <c r="Z266" s="22" t="s">
        <v>780</v>
      </c>
      <c r="AH266" s="5"/>
      <c r="AI266" s="6"/>
    </row>
    <row r="267" spans="1:35" ht="123" customHeight="1">
      <c r="A267" s="28">
        <v>264</v>
      </c>
      <c r="B267" s="41" t="s">
        <v>793</v>
      </c>
      <c r="C267" s="30">
        <v>42647</v>
      </c>
      <c r="D267" s="16">
        <v>42647</v>
      </c>
      <c r="E267" s="25" t="s">
        <v>27</v>
      </c>
      <c r="F267" s="17" t="s">
        <v>955</v>
      </c>
      <c r="G267" s="17" t="s">
        <v>794</v>
      </c>
      <c r="H267" s="17" t="s">
        <v>101</v>
      </c>
      <c r="I267" s="17" t="s">
        <v>122</v>
      </c>
      <c r="J267" s="36" t="s">
        <v>122</v>
      </c>
      <c r="K267" s="18" t="s">
        <v>639</v>
      </c>
      <c r="L267" s="18">
        <v>0</v>
      </c>
      <c r="M267" s="18">
        <v>0</v>
      </c>
      <c r="N267" s="18" t="s">
        <v>36</v>
      </c>
      <c r="O267" s="19">
        <f t="shared" si="9"/>
        <v>0.8</v>
      </c>
      <c r="P267" s="18">
        <v>800</v>
      </c>
      <c r="Q267" s="22" t="s">
        <v>753</v>
      </c>
      <c r="R267" s="24">
        <v>1</v>
      </c>
      <c r="S267" s="24" t="s">
        <v>798</v>
      </c>
      <c r="T267" s="75" t="s">
        <v>799</v>
      </c>
      <c r="U267" s="20">
        <v>42739</v>
      </c>
      <c r="V267" s="20"/>
      <c r="W267" s="21"/>
      <c r="X267" s="20"/>
      <c r="Y267" s="20"/>
      <c r="Z267" s="22" t="s">
        <v>780</v>
      </c>
      <c r="AH267" s="5"/>
      <c r="AI267" s="6"/>
    </row>
    <row r="268" spans="1:35" ht="123" customHeight="1">
      <c r="A268" s="28">
        <v>265</v>
      </c>
      <c r="B268" s="41" t="s">
        <v>796</v>
      </c>
      <c r="C268" s="30">
        <v>42648</v>
      </c>
      <c r="D268" s="16">
        <v>42674</v>
      </c>
      <c r="E268" s="25" t="s">
        <v>27</v>
      </c>
      <c r="F268" s="17" t="s">
        <v>956</v>
      </c>
      <c r="G268" s="17" t="s">
        <v>800</v>
      </c>
      <c r="H268" s="17" t="s">
        <v>34</v>
      </c>
      <c r="I268" s="17" t="s">
        <v>273</v>
      </c>
      <c r="J268" s="36" t="s">
        <v>142</v>
      </c>
      <c r="K268" s="18" t="s">
        <v>639</v>
      </c>
      <c r="L268" s="18">
        <v>0</v>
      </c>
      <c r="M268" s="18">
        <v>0</v>
      </c>
      <c r="N268" s="18" t="s">
        <v>36</v>
      </c>
      <c r="O268" s="19">
        <f t="shared" si="9"/>
        <v>0.05</v>
      </c>
      <c r="P268" s="18">
        <v>50</v>
      </c>
      <c r="Q268" s="22" t="s">
        <v>265</v>
      </c>
      <c r="R268" s="24">
        <v>2</v>
      </c>
      <c r="S268" s="24" t="s">
        <v>697</v>
      </c>
      <c r="T268" s="75">
        <v>9571</v>
      </c>
      <c r="U268" s="20">
        <v>42739</v>
      </c>
      <c r="V268" s="20"/>
      <c r="W268" s="21"/>
      <c r="X268" s="20"/>
      <c r="Y268" s="20"/>
      <c r="Z268" s="22" t="s">
        <v>780</v>
      </c>
      <c r="AH268" s="5"/>
      <c r="AI268" s="6"/>
    </row>
    <row r="269" spans="1:35" ht="123" customHeight="1">
      <c r="A269" s="28">
        <v>266</v>
      </c>
      <c r="B269" s="41" t="s">
        <v>797</v>
      </c>
      <c r="C269" s="30">
        <v>42649</v>
      </c>
      <c r="D269" s="16">
        <v>42674</v>
      </c>
      <c r="E269" s="25" t="s">
        <v>27</v>
      </c>
      <c r="F269" s="17" t="s">
        <v>941</v>
      </c>
      <c r="G269" s="17" t="s">
        <v>610</v>
      </c>
      <c r="H269" s="17" t="s">
        <v>101</v>
      </c>
      <c r="I269" s="17" t="s">
        <v>94</v>
      </c>
      <c r="J269" s="36" t="s">
        <v>23</v>
      </c>
      <c r="K269" s="18">
        <v>7388852</v>
      </c>
      <c r="L269" s="18">
        <v>4800</v>
      </c>
      <c r="M269" s="18">
        <v>56338.5</v>
      </c>
      <c r="N269" s="18" t="s">
        <v>36</v>
      </c>
      <c r="O269" s="19">
        <f t="shared" ref="O269:O270" si="10">P269/1000</f>
        <v>0.8</v>
      </c>
      <c r="P269" s="18">
        <v>800</v>
      </c>
      <c r="Q269" s="22" t="s">
        <v>94</v>
      </c>
      <c r="R269" s="24">
        <v>4</v>
      </c>
      <c r="S269" s="24" t="s">
        <v>716</v>
      </c>
      <c r="T269" s="75">
        <v>27271</v>
      </c>
      <c r="U269" s="20">
        <v>42739</v>
      </c>
      <c r="V269" s="20"/>
      <c r="W269" s="21"/>
      <c r="X269" s="20"/>
      <c r="Y269" s="20"/>
      <c r="Z269" s="22" t="s">
        <v>801</v>
      </c>
      <c r="AH269" s="5"/>
      <c r="AI269" s="6"/>
    </row>
    <row r="270" spans="1:35" ht="123" customHeight="1">
      <c r="A270" s="28">
        <v>267</v>
      </c>
      <c r="B270" s="41" t="s">
        <v>804</v>
      </c>
      <c r="C270" s="30">
        <v>42675</v>
      </c>
      <c r="D270" s="16">
        <v>42703</v>
      </c>
      <c r="E270" s="25" t="s">
        <v>27</v>
      </c>
      <c r="F270" s="17" t="s">
        <v>957</v>
      </c>
      <c r="G270" s="17" t="s">
        <v>806</v>
      </c>
      <c r="H270" s="17" t="s">
        <v>34</v>
      </c>
      <c r="I270" s="17" t="s">
        <v>270</v>
      </c>
      <c r="J270" s="36" t="s">
        <v>23</v>
      </c>
      <c r="K270" s="18">
        <v>5281819</v>
      </c>
      <c r="L270" s="18">
        <v>12</v>
      </c>
      <c r="M270" s="18">
        <v>29335.871999999999</v>
      </c>
      <c r="N270" s="18" t="s">
        <v>36</v>
      </c>
      <c r="O270" s="19">
        <f t="shared" si="10"/>
        <v>5.0000000000000001E-3</v>
      </c>
      <c r="P270" s="18">
        <v>5</v>
      </c>
      <c r="Q270" s="22" t="s">
        <v>264</v>
      </c>
      <c r="R270" s="24">
        <v>1</v>
      </c>
      <c r="S270" s="24" t="s">
        <v>807</v>
      </c>
      <c r="T270" s="75">
        <v>20244</v>
      </c>
      <c r="U270" s="20">
        <v>42739</v>
      </c>
      <c r="V270" s="20"/>
      <c r="W270" s="21"/>
      <c r="X270" s="20"/>
      <c r="Y270" s="20"/>
      <c r="Z270" s="22"/>
      <c r="AH270" s="5"/>
      <c r="AI270" s="6"/>
    </row>
    <row r="271" spans="1:35" ht="123" customHeight="1">
      <c r="A271" s="28">
        <v>268</v>
      </c>
      <c r="B271" s="41" t="s">
        <v>805</v>
      </c>
      <c r="C271" s="30">
        <v>42675</v>
      </c>
      <c r="D271" s="16">
        <v>42703</v>
      </c>
      <c r="E271" s="25" t="s">
        <v>27</v>
      </c>
      <c r="F271" s="17" t="s">
        <v>958</v>
      </c>
      <c r="G271" s="17" t="s">
        <v>808</v>
      </c>
      <c r="H271" s="17" t="s">
        <v>101</v>
      </c>
      <c r="I271" s="17" t="s">
        <v>20</v>
      </c>
      <c r="J271" s="36" t="s">
        <v>18</v>
      </c>
      <c r="K271" s="18">
        <v>9071612</v>
      </c>
      <c r="L271" s="18">
        <v>5000</v>
      </c>
      <c r="M271" s="18">
        <v>60493.760000000002</v>
      </c>
      <c r="N271" s="18" t="s">
        <v>36</v>
      </c>
      <c r="O271" s="19">
        <f t="shared" ref="O271" si="11">P271/1000</f>
        <v>1.2</v>
      </c>
      <c r="P271" s="18">
        <v>1200</v>
      </c>
      <c r="Q271" s="22" t="s">
        <v>20</v>
      </c>
      <c r="R271" s="24">
        <v>2</v>
      </c>
      <c r="S271" s="24" t="s">
        <v>715</v>
      </c>
      <c r="T271" s="75">
        <v>24051</v>
      </c>
      <c r="U271" s="20">
        <v>42828</v>
      </c>
      <c r="V271" s="20"/>
      <c r="W271" s="21"/>
      <c r="X271" s="20"/>
      <c r="Y271" s="20"/>
      <c r="Z271" s="22" t="s">
        <v>780</v>
      </c>
      <c r="AH271" s="5"/>
      <c r="AI271" s="6"/>
    </row>
    <row r="272" spans="1:35" ht="123" customHeight="1">
      <c r="A272" s="28">
        <v>269</v>
      </c>
      <c r="B272" s="41" t="s">
        <v>810</v>
      </c>
      <c r="C272" s="30">
        <v>42705</v>
      </c>
      <c r="D272" s="16">
        <v>42731</v>
      </c>
      <c r="E272" s="25" t="s">
        <v>27</v>
      </c>
      <c r="F272" s="17" t="s">
        <v>959</v>
      </c>
      <c r="G272" s="17" t="s">
        <v>811</v>
      </c>
      <c r="H272" s="17" t="s">
        <v>34</v>
      </c>
      <c r="I272" s="17" t="s">
        <v>272</v>
      </c>
      <c r="J272" s="36" t="s">
        <v>142</v>
      </c>
      <c r="K272" s="18">
        <v>2537673</v>
      </c>
      <c r="L272" s="18">
        <v>600</v>
      </c>
      <c r="M272" s="18"/>
      <c r="N272" s="18" t="s">
        <v>36</v>
      </c>
      <c r="O272" s="19">
        <f t="shared" ref="O272:O273" si="12">P272/1000</f>
        <v>7.1999999999999995E-2</v>
      </c>
      <c r="P272" s="18">
        <v>72</v>
      </c>
      <c r="Q272" s="22" t="s">
        <v>754</v>
      </c>
      <c r="R272" s="24">
        <v>2</v>
      </c>
      <c r="S272" s="24" t="s">
        <v>813</v>
      </c>
      <c r="T272" s="75">
        <v>9338</v>
      </c>
      <c r="U272" s="20">
        <v>42828</v>
      </c>
      <c r="V272" s="20"/>
      <c r="W272" s="21"/>
      <c r="X272" s="20"/>
      <c r="Y272" s="20"/>
      <c r="Z272" s="22" t="s">
        <v>780</v>
      </c>
      <c r="AH272" s="5"/>
      <c r="AI272" s="6"/>
    </row>
    <row r="273" spans="1:35" ht="123" customHeight="1">
      <c r="A273" s="28">
        <v>270</v>
      </c>
      <c r="B273" s="41" t="s">
        <v>812</v>
      </c>
      <c r="C273" s="30">
        <v>42705</v>
      </c>
      <c r="D273" s="16" t="s">
        <v>818</v>
      </c>
      <c r="E273" s="78" t="s">
        <v>560</v>
      </c>
      <c r="F273" s="17" t="s">
        <v>960</v>
      </c>
      <c r="G273" s="17" t="s">
        <v>814</v>
      </c>
      <c r="H273" s="17" t="s">
        <v>34</v>
      </c>
      <c r="I273" s="17" t="s">
        <v>41</v>
      </c>
      <c r="J273" s="36" t="s">
        <v>18</v>
      </c>
      <c r="K273" s="18">
        <v>9257184</v>
      </c>
      <c r="L273" s="18">
        <v>45</v>
      </c>
      <c r="M273" s="18"/>
      <c r="N273" s="18" t="s">
        <v>36</v>
      </c>
      <c r="O273" s="19">
        <f t="shared" si="12"/>
        <v>0.04</v>
      </c>
      <c r="P273" s="18">
        <v>40</v>
      </c>
      <c r="Q273" s="22" t="s">
        <v>42</v>
      </c>
      <c r="R273" s="24">
        <v>1</v>
      </c>
      <c r="S273" s="24" t="s">
        <v>673</v>
      </c>
      <c r="T273" s="75">
        <v>25776</v>
      </c>
      <c r="U273" s="20"/>
      <c r="V273" s="20"/>
      <c r="W273" s="21"/>
      <c r="X273" s="20"/>
      <c r="Y273" s="20"/>
      <c r="Z273" s="80" t="s">
        <v>815</v>
      </c>
      <c r="AH273" s="5"/>
      <c r="AI273" s="6"/>
    </row>
    <row r="274" spans="1:35" ht="123" customHeight="1">
      <c r="A274" s="28">
        <v>288</v>
      </c>
      <c r="B274" s="41"/>
      <c r="C274" s="30"/>
      <c r="D274" s="16"/>
      <c r="E274" s="81"/>
      <c r="F274" s="17"/>
      <c r="G274" s="17"/>
      <c r="H274" s="17"/>
      <c r="I274" s="17"/>
      <c r="J274" s="36"/>
      <c r="K274" s="18"/>
      <c r="L274" s="18"/>
      <c r="M274" s="18"/>
      <c r="N274" s="18"/>
      <c r="O274" s="19"/>
      <c r="P274" s="18"/>
      <c r="Q274" s="22"/>
      <c r="R274" s="24"/>
      <c r="S274" s="24"/>
      <c r="T274" s="75"/>
      <c r="U274" s="20"/>
      <c r="V274" s="20"/>
      <c r="W274" s="21"/>
      <c r="X274" s="20"/>
      <c r="Y274" s="20"/>
      <c r="Z274" s="80"/>
      <c r="AH274" s="5"/>
      <c r="AI274" s="6"/>
    </row>
    <row r="275" spans="1:35" ht="123" customHeight="1">
      <c r="A275" s="28">
        <v>289</v>
      </c>
      <c r="B275" s="41"/>
      <c r="C275" s="30"/>
      <c r="D275" s="16"/>
      <c r="E275" s="81"/>
      <c r="F275" s="17"/>
      <c r="G275" s="17"/>
      <c r="H275" s="17"/>
      <c r="I275" s="17"/>
      <c r="J275" s="36"/>
      <c r="K275" s="18"/>
      <c r="L275" s="18"/>
      <c r="M275" s="18"/>
      <c r="N275" s="18"/>
      <c r="O275" s="19"/>
      <c r="P275" s="18"/>
      <c r="Q275" s="22"/>
      <c r="R275" s="24"/>
      <c r="S275" s="24"/>
      <c r="T275" s="75"/>
      <c r="U275" s="20"/>
      <c r="V275" s="20"/>
      <c r="W275" s="21"/>
      <c r="X275" s="20"/>
      <c r="Y275" s="20"/>
      <c r="Z275" s="80"/>
      <c r="AH275" s="5"/>
      <c r="AI275" s="6"/>
    </row>
    <row r="276" spans="1:35" ht="123" customHeight="1">
      <c r="A276" s="28">
        <v>290</v>
      </c>
      <c r="B276" s="41"/>
      <c r="C276" s="30"/>
      <c r="D276" s="16"/>
      <c r="E276" s="81"/>
      <c r="F276" s="17"/>
      <c r="G276" s="17"/>
      <c r="H276" s="17"/>
      <c r="I276" s="17"/>
      <c r="J276" s="36"/>
      <c r="K276" s="18"/>
      <c r="L276" s="18"/>
      <c r="M276" s="18"/>
      <c r="N276" s="18"/>
      <c r="O276" s="19"/>
      <c r="P276" s="18"/>
      <c r="Q276" s="22"/>
      <c r="R276" s="24"/>
      <c r="S276" s="24"/>
      <c r="T276" s="75"/>
      <c r="U276" s="20"/>
      <c r="V276" s="20"/>
      <c r="W276" s="21"/>
      <c r="X276" s="20"/>
      <c r="Y276" s="20"/>
      <c r="Z276" s="80"/>
      <c r="AH276" s="5"/>
      <c r="AI276" s="6"/>
    </row>
    <row r="277" spans="1:35" ht="123" customHeight="1">
      <c r="A277" s="28">
        <v>291</v>
      </c>
      <c r="B277" s="41"/>
      <c r="C277" s="30"/>
      <c r="D277" s="16"/>
      <c r="E277" s="81"/>
      <c r="F277" s="17"/>
      <c r="G277" s="17"/>
      <c r="H277" s="17"/>
      <c r="I277" s="17"/>
      <c r="J277" s="36"/>
      <c r="K277" s="18"/>
      <c r="L277" s="18"/>
      <c r="M277" s="18"/>
      <c r="N277" s="18"/>
      <c r="O277" s="19"/>
      <c r="P277" s="18"/>
      <c r="Q277" s="22"/>
      <c r="R277" s="24"/>
      <c r="S277" s="24"/>
      <c r="T277" s="75"/>
      <c r="U277" s="20"/>
      <c r="V277" s="20"/>
      <c r="W277" s="21"/>
      <c r="X277" s="20"/>
      <c r="Y277" s="20"/>
      <c r="Z277" s="80"/>
      <c r="AH277" s="5"/>
      <c r="AI277" s="6"/>
    </row>
    <row r="278" spans="1:35" ht="123" customHeight="1">
      <c r="A278" s="28">
        <v>292</v>
      </c>
      <c r="B278" s="41"/>
      <c r="C278" s="30"/>
      <c r="D278" s="16"/>
      <c r="E278" s="81"/>
      <c r="F278" s="17"/>
      <c r="G278" s="17"/>
      <c r="H278" s="17"/>
      <c r="I278" s="17"/>
      <c r="J278" s="36"/>
      <c r="K278" s="18"/>
      <c r="L278" s="18"/>
      <c r="M278" s="18"/>
      <c r="N278" s="18"/>
      <c r="O278" s="19"/>
      <c r="P278" s="18"/>
      <c r="Q278" s="22"/>
      <c r="R278" s="24"/>
      <c r="S278" s="24"/>
      <c r="T278" s="75"/>
      <c r="U278" s="20"/>
      <c r="V278" s="20"/>
      <c r="W278" s="21"/>
      <c r="X278" s="20"/>
      <c r="Y278" s="20"/>
      <c r="Z278" s="80"/>
      <c r="AH278" s="5"/>
      <c r="AI278" s="6"/>
    </row>
    <row r="279" spans="1:35" ht="123" customHeight="1">
      <c r="A279" s="28">
        <v>293</v>
      </c>
      <c r="B279" s="41"/>
      <c r="C279" s="30"/>
      <c r="D279" s="16"/>
      <c r="E279" s="81"/>
      <c r="F279" s="17"/>
      <c r="G279" s="17"/>
      <c r="H279" s="17"/>
      <c r="I279" s="17"/>
      <c r="J279" s="36"/>
      <c r="K279" s="18"/>
      <c r="L279" s="18"/>
      <c r="M279" s="18"/>
      <c r="N279" s="18"/>
      <c r="O279" s="19"/>
      <c r="P279" s="18"/>
      <c r="Q279" s="22"/>
      <c r="R279" s="24"/>
      <c r="S279" s="24"/>
      <c r="T279" s="75"/>
      <c r="U279" s="20"/>
      <c r="V279" s="20"/>
      <c r="W279" s="21"/>
      <c r="X279" s="20"/>
      <c r="Y279" s="20"/>
      <c r="Z279" s="80"/>
      <c r="AH279" s="5"/>
      <c r="AI279" s="6"/>
    </row>
    <row r="280" spans="1:35" ht="123" customHeight="1">
      <c r="A280" s="28">
        <v>294</v>
      </c>
      <c r="B280" s="41"/>
      <c r="C280" s="30"/>
      <c r="D280" s="16"/>
      <c r="E280" s="81"/>
      <c r="F280" s="17"/>
      <c r="G280" s="17"/>
      <c r="H280" s="17"/>
      <c r="I280" s="17"/>
      <c r="J280" s="36"/>
      <c r="K280" s="18"/>
      <c r="L280" s="18"/>
      <c r="M280" s="18"/>
      <c r="N280" s="18"/>
      <c r="O280" s="19"/>
      <c r="P280" s="18"/>
      <c r="Q280" s="22"/>
      <c r="R280" s="24"/>
      <c r="S280" s="24"/>
      <c r="T280" s="75"/>
      <c r="U280" s="20"/>
      <c r="V280" s="20"/>
      <c r="W280" s="21"/>
      <c r="X280" s="20"/>
      <c r="Y280" s="20"/>
      <c r="Z280" s="80"/>
      <c r="AH280" s="5"/>
      <c r="AI280" s="6"/>
    </row>
    <row r="281" spans="1:35" ht="123" customHeight="1">
      <c r="A281" s="28">
        <v>295</v>
      </c>
      <c r="B281" s="41"/>
      <c r="C281" s="30"/>
      <c r="D281" s="16"/>
      <c r="E281" s="81"/>
      <c r="F281" s="17"/>
      <c r="G281" s="17"/>
      <c r="H281" s="17"/>
      <c r="I281" s="17"/>
      <c r="J281" s="36"/>
      <c r="K281" s="18"/>
      <c r="L281" s="18"/>
      <c r="M281" s="18"/>
      <c r="N281" s="18"/>
      <c r="O281" s="19"/>
      <c r="P281" s="18"/>
      <c r="Q281" s="22"/>
      <c r="R281" s="24"/>
      <c r="S281" s="24"/>
      <c r="T281" s="75"/>
      <c r="U281" s="20"/>
      <c r="V281" s="20"/>
      <c r="W281" s="21"/>
      <c r="X281" s="20"/>
      <c r="Y281" s="20"/>
      <c r="Z281" s="80"/>
      <c r="AH281" s="5"/>
      <c r="AI281" s="6"/>
    </row>
    <row r="282" spans="1:35" ht="123" customHeight="1">
      <c r="A282" s="28">
        <v>296</v>
      </c>
      <c r="B282" s="41"/>
      <c r="C282" s="30"/>
      <c r="D282" s="16"/>
      <c r="E282" s="81"/>
      <c r="F282" s="17"/>
      <c r="G282" s="17"/>
      <c r="H282" s="17"/>
      <c r="I282" s="17"/>
      <c r="J282" s="36"/>
      <c r="K282" s="18"/>
      <c r="L282" s="18"/>
      <c r="M282" s="18"/>
      <c r="N282" s="18"/>
      <c r="O282" s="19"/>
      <c r="P282" s="18"/>
      <c r="Q282" s="22"/>
      <c r="R282" s="24"/>
      <c r="S282" s="24"/>
      <c r="T282" s="75"/>
      <c r="U282" s="20"/>
      <c r="V282" s="20"/>
      <c r="W282" s="21"/>
      <c r="X282" s="20"/>
      <c r="Y282" s="20"/>
      <c r="Z282" s="80"/>
      <c r="AH282" s="5"/>
      <c r="AI282" s="6"/>
    </row>
    <row r="283" spans="1:35" ht="123" customHeight="1">
      <c r="A283" s="28">
        <v>297</v>
      </c>
      <c r="B283" s="41"/>
      <c r="C283" s="30"/>
      <c r="D283" s="16"/>
      <c r="E283" s="81"/>
      <c r="F283" s="17"/>
      <c r="G283" s="17"/>
      <c r="H283" s="17"/>
      <c r="I283" s="17"/>
      <c r="J283" s="36"/>
      <c r="K283" s="18"/>
      <c r="L283" s="18"/>
      <c r="M283" s="18"/>
      <c r="N283" s="18"/>
      <c r="O283" s="19"/>
      <c r="P283" s="18"/>
      <c r="Q283" s="22"/>
      <c r="R283" s="24"/>
      <c r="S283" s="24"/>
      <c r="T283" s="75"/>
      <c r="U283" s="20"/>
      <c r="V283" s="20"/>
      <c r="W283" s="21"/>
      <c r="X283" s="20"/>
      <c r="Y283" s="20"/>
      <c r="Z283" s="80"/>
      <c r="AH283" s="5"/>
      <c r="AI283" s="6"/>
    </row>
    <row r="284" spans="1:35" ht="123" customHeight="1">
      <c r="A284" s="28">
        <v>298</v>
      </c>
      <c r="B284" s="41"/>
      <c r="C284" s="30"/>
      <c r="D284" s="16"/>
      <c r="E284" s="81"/>
      <c r="F284" s="17"/>
      <c r="G284" s="17"/>
      <c r="H284" s="17"/>
      <c r="I284" s="17"/>
      <c r="J284" s="36"/>
      <c r="K284" s="18"/>
      <c r="L284" s="18"/>
      <c r="M284" s="18"/>
      <c r="N284" s="18"/>
      <c r="O284" s="19"/>
      <c r="P284" s="18"/>
      <c r="Q284" s="22"/>
      <c r="R284" s="24"/>
      <c r="S284" s="24"/>
      <c r="T284" s="75"/>
      <c r="U284" s="20"/>
      <c r="V284" s="20"/>
      <c r="W284" s="21"/>
      <c r="X284" s="20"/>
      <c r="Y284" s="20"/>
      <c r="Z284" s="80"/>
      <c r="AH284" s="5"/>
      <c r="AI284" s="6"/>
    </row>
    <row r="285" spans="1:35" ht="123" customHeight="1">
      <c r="A285" s="28">
        <v>299</v>
      </c>
      <c r="B285" s="41"/>
      <c r="C285" s="30"/>
      <c r="D285" s="16"/>
      <c r="E285" s="81"/>
      <c r="F285" s="17"/>
      <c r="G285" s="17"/>
      <c r="H285" s="17"/>
      <c r="I285" s="17"/>
      <c r="J285" s="36"/>
      <c r="K285" s="18"/>
      <c r="L285" s="18"/>
      <c r="M285" s="18"/>
      <c r="N285" s="18"/>
      <c r="O285" s="19"/>
      <c r="P285" s="18"/>
      <c r="Q285" s="22"/>
      <c r="R285" s="24"/>
      <c r="S285" s="24"/>
      <c r="T285" s="75"/>
      <c r="U285" s="20"/>
      <c r="V285" s="20"/>
      <c r="W285" s="21"/>
      <c r="X285" s="20"/>
      <c r="Y285" s="20"/>
      <c r="Z285" s="80"/>
      <c r="AH285" s="5"/>
      <c r="AI285" s="6"/>
    </row>
    <row r="286" spans="1:35" ht="123" customHeight="1">
      <c r="A286" s="28"/>
      <c r="B286" s="41"/>
      <c r="C286" s="30"/>
      <c r="D286" s="16"/>
      <c r="E286" s="81"/>
      <c r="F286" s="17"/>
      <c r="G286" s="17"/>
      <c r="H286" s="17"/>
      <c r="I286" s="17"/>
      <c r="J286" s="36"/>
      <c r="K286" s="18"/>
      <c r="L286" s="18"/>
      <c r="M286" s="18"/>
      <c r="N286" s="18"/>
      <c r="O286" s="19"/>
      <c r="P286" s="18"/>
      <c r="Q286" s="22"/>
      <c r="R286" s="24"/>
      <c r="S286" s="24"/>
      <c r="T286" s="75"/>
      <c r="U286" s="20"/>
      <c r="V286" s="20"/>
      <c r="W286" s="21"/>
      <c r="X286" s="20"/>
      <c r="Y286" s="20"/>
      <c r="Z286" s="80"/>
      <c r="AH286" s="5"/>
      <c r="AI286" s="6"/>
    </row>
    <row r="287" spans="1:35" ht="123" customHeight="1">
      <c r="A287" s="28"/>
      <c r="B287" s="41"/>
      <c r="C287" s="30"/>
      <c r="D287" s="16"/>
      <c r="E287" s="81"/>
      <c r="F287" s="17"/>
      <c r="G287" s="17"/>
      <c r="H287" s="17"/>
      <c r="I287" s="17"/>
      <c r="J287" s="36"/>
      <c r="K287" s="18"/>
      <c r="L287" s="18"/>
      <c r="M287" s="18"/>
      <c r="N287" s="18"/>
      <c r="O287" s="19"/>
      <c r="P287" s="18"/>
      <c r="Q287" s="22"/>
      <c r="R287" s="24"/>
      <c r="S287" s="24"/>
      <c r="T287" s="75"/>
      <c r="U287" s="20"/>
      <c r="V287" s="20"/>
      <c r="W287" s="21"/>
      <c r="X287" s="20"/>
      <c r="Y287" s="20"/>
      <c r="Z287" s="80"/>
      <c r="AH287" s="5"/>
      <c r="AI287" s="6"/>
    </row>
    <row r="288" spans="1:35" ht="123" customHeight="1">
      <c r="A288" s="28"/>
      <c r="B288" s="41"/>
      <c r="C288" s="30"/>
      <c r="D288" s="16"/>
      <c r="E288" s="81"/>
      <c r="F288" s="17"/>
      <c r="G288" s="17"/>
      <c r="H288" s="17"/>
      <c r="I288" s="17"/>
      <c r="J288" s="36"/>
      <c r="K288" s="18"/>
      <c r="L288" s="18"/>
      <c r="M288" s="18"/>
      <c r="N288" s="18"/>
      <c r="O288" s="19"/>
      <c r="P288" s="18"/>
      <c r="Q288" s="22"/>
      <c r="R288" s="24"/>
      <c r="S288" s="24"/>
      <c r="T288" s="75"/>
      <c r="U288" s="20"/>
      <c r="V288" s="20"/>
      <c r="W288" s="21"/>
      <c r="X288" s="20"/>
      <c r="Y288" s="20"/>
      <c r="Z288" s="80"/>
      <c r="AH288" s="5"/>
      <c r="AI288" s="6"/>
    </row>
    <row r="289" spans="1:35" ht="123" customHeight="1">
      <c r="A289" s="28"/>
      <c r="B289" s="41"/>
      <c r="C289" s="30"/>
      <c r="D289" s="16"/>
      <c r="E289" s="81"/>
      <c r="F289" s="17"/>
      <c r="G289" s="17"/>
      <c r="H289" s="17"/>
      <c r="I289" s="17"/>
      <c r="J289" s="36"/>
      <c r="K289" s="18"/>
      <c r="L289" s="18"/>
      <c r="M289" s="18"/>
      <c r="N289" s="18"/>
      <c r="O289" s="19"/>
      <c r="P289" s="18"/>
      <c r="Q289" s="22"/>
      <c r="R289" s="24"/>
      <c r="S289" s="24"/>
      <c r="T289" s="75"/>
      <c r="U289" s="20"/>
      <c r="V289" s="20"/>
      <c r="W289" s="21"/>
      <c r="X289" s="20"/>
      <c r="Y289" s="20"/>
      <c r="Z289" s="80"/>
      <c r="AH289" s="5"/>
      <c r="AI289" s="6"/>
    </row>
    <row r="290" spans="1:35" ht="123" customHeight="1">
      <c r="A290" s="28"/>
      <c r="B290" s="41"/>
      <c r="C290" s="30"/>
      <c r="D290" s="16"/>
      <c r="E290" s="81"/>
      <c r="F290" s="17"/>
      <c r="G290" s="17"/>
      <c r="H290" s="17"/>
      <c r="I290" s="17"/>
      <c r="J290" s="36"/>
      <c r="K290" s="18"/>
      <c r="L290" s="18"/>
      <c r="M290" s="18"/>
      <c r="N290" s="18"/>
      <c r="O290" s="19"/>
      <c r="P290" s="18"/>
      <c r="Q290" s="22"/>
      <c r="R290" s="24"/>
      <c r="S290" s="24"/>
      <c r="T290" s="75"/>
      <c r="U290" s="20"/>
      <c r="V290" s="20"/>
      <c r="W290" s="21"/>
      <c r="X290" s="20"/>
      <c r="Y290" s="20"/>
      <c r="Z290" s="80"/>
      <c r="AH290" s="5"/>
      <c r="AI290" s="6"/>
    </row>
  </sheetData>
  <autoFilter ref="A3:AI285"/>
  <mergeCells count="20">
    <mergeCell ref="Q2:T2"/>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25.01.2017</vt:lpstr>
      <vt:lpstr>BEDAŞ LİSANSSIZ TÜM BİLGİLER</vt:lpstr>
      <vt:lpstr>'BEDAŞ LİSANSSIZ 25.01.2017'!Yazdırma_Alanı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2016-11-23T20:05:55Z</cp:lastPrinted>
  <dcterms:created xsi:type="dcterms:W3CDTF">2013-09-02T11:47:35Z</dcterms:created>
  <dcterms:modified xsi:type="dcterms:W3CDTF">2022-06-01T14:36:41Z</dcterms:modified>
</cp:coreProperties>
</file>