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ta\muhammet.koroglu\Desktop\"/>
    </mc:Choice>
  </mc:AlternateContent>
  <bookViews>
    <workbookView xWindow="16710" yWindow="165" windowWidth="10800" windowHeight="9240" tabRatio="655" activeTab="1"/>
  </bookViews>
  <sheets>
    <sheet name="BEDAŞ LİSANSSIZ - İCMAL" sheetId="4" r:id="rId1"/>
    <sheet name="BEDAŞ LİSANSSIZ TÜM BİLGİLER" sheetId="7" r:id="rId2"/>
  </sheets>
  <definedNames>
    <definedName name="_xlnm._FilterDatabase" localSheetId="1" hidden="1">'BEDAŞ LİSANSSIZ TÜM BİLGİLER'!$A$3:$W$177</definedName>
    <definedName name="_xlnm.Print_Area" localSheetId="1">'BEDAŞ LİSANSSIZ TÜM BİLGİLER'!$A$1:$W$177</definedName>
    <definedName name="_xlnm.Print_Titles" localSheetId="1">'BEDAŞ LİSANSSIZ TÜM BİLGİLER'!$1:$3</definedName>
  </definedNames>
  <calcPr calcId="162913"/>
</workbook>
</file>

<file path=xl/calcChain.xml><?xml version="1.0" encoding="utf-8"?>
<calcChain xmlns="http://schemas.openxmlformats.org/spreadsheetml/2006/main">
  <c r="V9" i="7" l="1"/>
  <c r="V58" i="7"/>
  <c r="V70" i="7"/>
  <c r="V69" i="7"/>
  <c r="V68" i="7"/>
  <c r="V7" i="7"/>
  <c r="V26" i="7"/>
  <c r="V74" i="7"/>
  <c r="V76" i="7"/>
  <c r="V75" i="7"/>
  <c r="V15" i="7"/>
  <c r="V17" i="7"/>
  <c r="V18" i="7"/>
  <c r="V34" i="7"/>
  <c r="V35" i="7"/>
  <c r="V39" i="7"/>
  <c r="V42" i="7"/>
  <c r="V48" i="7"/>
  <c r="V51" i="7"/>
  <c r="V54" i="7"/>
  <c r="V56" i="7"/>
  <c r="V57" i="7"/>
  <c r="V71" i="7"/>
  <c r="V72" i="7"/>
  <c r="V80" i="7"/>
  <c r="V81" i="7"/>
  <c r="V82" i="7"/>
  <c r="V83" i="7"/>
  <c r="V85" i="7"/>
  <c r="V93" i="7"/>
  <c r="L125" i="7" l="1"/>
  <c r="L175" i="7"/>
  <c r="L177" i="7"/>
  <c r="L176" i="7"/>
  <c r="L174" i="7"/>
  <c r="H6" i="4"/>
  <c r="L173" i="7"/>
  <c r="L172" i="7"/>
  <c r="L170" i="7"/>
  <c r="L168" i="7"/>
  <c r="L167" i="7"/>
  <c r="L166" i="7"/>
  <c r="L171" i="7"/>
  <c r="L169" i="7"/>
  <c r="L165" i="7"/>
  <c r="L164" i="7"/>
  <c r="L163" i="7"/>
  <c r="L162" i="7"/>
  <c r="L161" i="7"/>
  <c r="L160" i="7"/>
  <c r="L159" i="7"/>
  <c r="L158" i="7"/>
  <c r="L157" i="7"/>
  <c r="L156" i="7"/>
  <c r="L155" i="7"/>
  <c r="L154"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V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H5" i="4"/>
  <c r="I5" i="4"/>
  <c r="I6" i="4"/>
  <c r="H7" i="4"/>
  <c r="I7" i="4"/>
  <c r="H8" i="4"/>
  <c r="I8" i="4"/>
  <c r="H9" i="4"/>
  <c r="I9" i="4"/>
  <c r="H10" i="4"/>
  <c r="I10" i="4"/>
  <c r="H11" i="4"/>
  <c r="I11" i="4"/>
  <c r="H12" i="4"/>
  <c r="I12" i="4"/>
  <c r="H13" i="4"/>
  <c r="I13" i="4"/>
  <c r="B14" i="4"/>
  <c r="C14" i="4"/>
  <c r="D14" i="4"/>
  <c r="E14" i="4"/>
  <c r="F14" i="4"/>
  <c r="G14" i="4"/>
  <c r="H14" i="4" l="1"/>
  <c r="I14" i="4"/>
</calcChain>
</file>

<file path=xl/sharedStrings.xml><?xml version="1.0" encoding="utf-8"?>
<sst xmlns="http://schemas.openxmlformats.org/spreadsheetml/2006/main" count="2083" uniqueCount="714">
  <si>
    <t>SIRA
 NO</t>
  </si>
  <si>
    <t>BAŞVURU DURUMU</t>
  </si>
  <si>
    <t>SANTRAL BAŞVURU                                               SAHİBİNİN ADI</t>
  </si>
  <si>
    <t>SANTRALİN ADRESİ</t>
  </si>
  <si>
    <t>SANTRAL 
TİPİ</t>
  </si>
  <si>
    <t>İŞLETME MÜDÜRLÜĞÜ</t>
  </si>
  <si>
    <t>ABONE NO</t>
  </si>
  <si>
    <t>BAĞLANTI ŞEKLİ                         (AG/OG)</t>
  </si>
  <si>
    <t>GÜCÜ
( MW )</t>
  </si>
  <si>
    <t>GÜCÜ
( KW )</t>
  </si>
  <si>
    <t>SANTRALIN BAĞLI/YÖNLENDİRİLDİĞİ</t>
  </si>
  <si>
    <t>AÇIKLAMA</t>
  </si>
  <si>
    <t>TEİAŞ TRAFO MERKEZİ (AİTM)</t>
  </si>
  <si>
    <t>HATTIN ADI                                         ( Fider )</t>
  </si>
  <si>
    <t>TM NO</t>
  </si>
  <si>
    <t>OLUMSUZ</t>
  </si>
  <si>
    <t>Çatalça Çelepköy Nalbant Çayırı Mevkii Göl yolu üzeri 1pfta 185 parsel Çiftlik evi</t>
  </si>
  <si>
    <t>RÜZGAR</t>
  </si>
  <si>
    <t>KUMBURGAZ</t>
  </si>
  <si>
    <t>OG</t>
  </si>
  <si>
    <t>BÜYÜKÇEKMECE</t>
  </si>
  <si>
    <t>23603 TM</t>
  </si>
  <si>
    <t>Arnavutköy Ömerli Mah. 4-6 Pafta 114 ada 1 Parsel / Hadımköy</t>
  </si>
  <si>
    <t>AVCILAR</t>
  </si>
  <si>
    <t>HADIMKÖY</t>
  </si>
  <si>
    <t>Mercedes-1</t>
  </si>
  <si>
    <t>20570 TM ile 20598 TM arası YENİ TM</t>
  </si>
  <si>
    <t>OLUMLU</t>
  </si>
  <si>
    <t xml:space="preserve">Kamiloba 1134 ada 11 parsel /Silivri </t>
  </si>
  <si>
    <t>Atatürk San. Böl. Ömerli Mah. Hakkı İleri Cad. No:31 Hadımköy</t>
  </si>
  <si>
    <t>22750 TM</t>
  </si>
  <si>
    <t>Sarlıbosna Mah. Alpaslana Cad. Mandra Mevkii Parsel No:1539 Arnavutköy</t>
  </si>
  <si>
    <t>20592 TM ile 22765 TM arası yeni TM</t>
  </si>
  <si>
    <t>Balmumcu Ruhi Bağdadi Sok. No:1 Beşiktaş</t>
  </si>
  <si>
    <t>GÜNEŞ</t>
  </si>
  <si>
    <t>BEYOĞLU</t>
  </si>
  <si>
    <t>AG</t>
  </si>
  <si>
    <t>ETİLER</t>
  </si>
  <si>
    <t>3438 TM</t>
  </si>
  <si>
    <t>Bahsayış Mah. Aksaray Cad. No:2 Arnavutköy</t>
  </si>
  <si>
    <t>Fevzipaşa Mah. Söğüt Sok. No:24 Değirmenköy-Silivri</t>
  </si>
  <si>
    <t>SİLİVRİ</t>
  </si>
  <si>
    <t>BOTAŞ</t>
  </si>
  <si>
    <t>26183 TM</t>
  </si>
  <si>
    <t>Elmacık Mevkii Akören Köyü 1364 Parsel</t>
  </si>
  <si>
    <t>23074 TM</t>
  </si>
  <si>
    <t>Ömerli Köyü Adnan Kahveci Cad. No:8 Hadımköy</t>
  </si>
  <si>
    <t>20413 TM</t>
  </si>
  <si>
    <t>Ovayenice Köyü Düzyol Sok. No:22 Çatalça</t>
  </si>
  <si>
    <t>25897 TM</t>
  </si>
  <si>
    <t>Yeni Mah. Hekimsuyu Cad. 559 Sok. No:39 Küçükköy</t>
  </si>
  <si>
    <t>GAZİOSMANPAŞA</t>
  </si>
  <si>
    <t>KÜÇÜKKÖY</t>
  </si>
  <si>
    <t>28348 TM</t>
  </si>
  <si>
    <t>Taşoluk M.aKif Ersoy Mah. TOKİ F-14 A blok karşısı 4187 ada 1 parsel</t>
  </si>
  <si>
    <t>TAŞOLUK</t>
  </si>
  <si>
    <t>29257 TM</t>
  </si>
  <si>
    <t>Ambarlı Biyolojik Arıtma Tesisleri / AVCILAR</t>
  </si>
  <si>
    <t>KOJENERASYON (BİYOGAZ)</t>
  </si>
  <si>
    <t>AMBARLI</t>
  </si>
  <si>
    <t>İSKİ</t>
  </si>
  <si>
    <t>22650 TM</t>
  </si>
  <si>
    <t>Şevketiye Mah. Havaalanı Cad. ATAKÖY Biyolojik Arıtma Tesisleri / BAKIRKÖY</t>
  </si>
  <si>
    <t>BAKIRKÖY</t>
  </si>
  <si>
    <t>VELİEFENDİ</t>
  </si>
  <si>
    <t>1210 TM</t>
  </si>
  <si>
    <t>Silivri Akören Köyü Davutça Mevkii</t>
  </si>
  <si>
    <t>KARAHİSAR</t>
  </si>
  <si>
    <t>25905 TM DEN itibaren 500 mt. Kablo ile YENİ TM</t>
  </si>
  <si>
    <t>Yassıören Köyü Akpınar Org. San. Sit. Bayındır Cad. No:47 Arnavutköy</t>
  </si>
  <si>
    <t>AKPINAR</t>
  </si>
  <si>
    <t>22676 TM</t>
  </si>
  <si>
    <t>Hadımköy Yeşil Pınar Köyü Toytepe Mevkii Pafta No:5 Parsel:354</t>
  </si>
  <si>
    <t>5907291-5793740</t>
  </si>
  <si>
    <t>Hasmak TM ile Doğan Besi Çiftliği TM arasına (1/0 ENH ) YENİ TM</t>
  </si>
  <si>
    <t>Florya Basınköy Valilik Yolu Tepe Sok. Villa Öner No:5 /C Bakırköy</t>
  </si>
  <si>
    <t>YENİBOSNA</t>
  </si>
  <si>
    <t>11010 İM</t>
  </si>
  <si>
    <t>11428 TM</t>
  </si>
  <si>
    <t>Kıraç Köyü Akın Mah. Fevzi Çakmak Cad. No:47 ESENYURT</t>
  </si>
  <si>
    <t>21086 TM</t>
  </si>
  <si>
    <t>Terkos Yolu Karaburun Köyü 452 parsel Arnavutköy</t>
  </si>
  <si>
    <t>28400 DM ile 28783 TM arası (1/0 ENH) YENİ TM</t>
  </si>
  <si>
    <t>Elbasan-Kadıköy yolu 7 pafta 1504 parsel Selimpaşa /SİLİVRİ</t>
  </si>
  <si>
    <t>632038-2670971-46979-314491 -2166009</t>
  </si>
  <si>
    <t>KOMSAN DM</t>
  </si>
  <si>
    <t>25553 TM ile 25634 TM arası YENİ TM</t>
  </si>
  <si>
    <t>25554 TM ile 25634 TM arası YENİ TM</t>
  </si>
  <si>
    <t>25555 TM ile 25634 TM arası YENİ TM</t>
  </si>
  <si>
    <t>25556 TM ile 25634 TM arası YENİ TM</t>
  </si>
  <si>
    <t>Silivri İlçesi Sayalar Köyü Muhtarlığı</t>
  </si>
  <si>
    <t>13 Adet Tesisat</t>
  </si>
  <si>
    <t>25020 TM</t>
  </si>
  <si>
    <t>Esenyurt İlçesi İstiklal Mah. Fevzi Çakmak Cad. No:33</t>
  </si>
  <si>
    <t>BEYLİKDÜZÜ</t>
  </si>
  <si>
    <t>21950 TM</t>
  </si>
  <si>
    <t xml:space="preserve">Arnavutköy İlçesi Fatih Mah. Tüfekçi Sok. (314 Sok.) No:1 5264 ada 13 parsel </t>
  </si>
  <si>
    <t xml:space="preserve">8016099-8016100-8016101-8016102 </t>
  </si>
  <si>
    <t>ŞEHİR-1</t>
  </si>
  <si>
    <t>25585 TM ile 29212 TM arasına (1/0 ENH ) YENİ TM</t>
  </si>
  <si>
    <t>TÜYAP yanı Kaya Ramada Otelini Büyükçekmece</t>
  </si>
  <si>
    <t>KOJENERASYON (DOĞALGAZ)</t>
  </si>
  <si>
    <t>20571 TM</t>
  </si>
  <si>
    <t>Evliya Çelebi Mah. Refik Saydam Cad. 12 Pafta, 293 Ada 14 Parsel BEYOĞLU</t>
  </si>
  <si>
    <t>KASIMPAŞA</t>
  </si>
  <si>
    <t>3520 TM</t>
  </si>
  <si>
    <t>Muratbey Merkez Mah. Karatoprak Cad. No:17 Büyükçekmece</t>
  </si>
  <si>
    <t>ÇATALÇA</t>
  </si>
  <si>
    <t>23667 TM</t>
  </si>
  <si>
    <t>Hadımköy Mah. Prof. Mehmet Bozkurt Cad. No:5 Arnavutköy/İstanbul</t>
  </si>
  <si>
    <t>20406 TM ile 20666 TM arası YENİ TM</t>
  </si>
  <si>
    <t>Hadımköy Mah. Elvan Sok. No:4 Arnavutköy</t>
  </si>
  <si>
    <t>28775 TM</t>
  </si>
  <si>
    <t>Bağlar Mevkii Mezarlık Üstü Cad. No:14 Firüzköy /AVCILAR</t>
  </si>
  <si>
    <t>20037 TM</t>
  </si>
  <si>
    <t>TEPEKENT Türkoba Mah. Mustafa Kemal Atatürk Cad. Zeytin Sok. 121 ADA 4 PARSEL</t>
  </si>
  <si>
    <t>24419 TM ile 24418 TM arası YENİ TM</t>
  </si>
  <si>
    <t>Tepekent Sitesi Cumhuriyet Cad. No:17 Türkoba Büyükçekmece</t>
  </si>
  <si>
    <t>9538061 - 4932522</t>
  </si>
  <si>
    <t>24404 TM</t>
  </si>
  <si>
    <t>Sarıyer Rumeli Feneri 171.parsel ve Deniz İçindeki I.K.L.M. Alanları</t>
  </si>
  <si>
    <t>DENİZ AKINTISI</t>
  </si>
  <si>
    <t>SARIYER</t>
  </si>
  <si>
    <t>ZEKERİYAKÖY</t>
  </si>
  <si>
    <t xml:space="preserve">4329 TM ile 4343 TM arası YENİ TM </t>
  </si>
  <si>
    <t>Bahçelievler Mah. E-5 Kuzey Yan yolu Seyran Sok. Güzelşehir Sitesi NO:174 Kumburgaz/Büyükçekmece</t>
  </si>
  <si>
    <t>24430 Nolu TM</t>
  </si>
  <si>
    <t>Esenyurt İlçesi İstiklal Mah. Fevzi Çakmak Cad. No:33/2</t>
  </si>
  <si>
    <t>Fener Mah. Müjdat Gürsu Cad. Kuladere Sok. No:2 Silivri</t>
  </si>
  <si>
    <t>25275 TM</t>
  </si>
  <si>
    <t>Sefaköy Halkalı Cad. No:198 Küçükçekmece</t>
  </si>
  <si>
    <t>SEFAKÖY</t>
  </si>
  <si>
    <t>SULTANMURAT</t>
  </si>
  <si>
    <t>11422 TM ile 12292 TM arası YENİ TM</t>
  </si>
  <si>
    <t xml:space="preserve">21538 nolu  ile 21458 nolu TM arası yeni TM </t>
  </si>
  <si>
    <t>19 Mayıs Mah. Büyükdere Cad. No:2 ŞİŞLİ</t>
  </si>
  <si>
    <t>ŞİŞLİ</t>
  </si>
  <si>
    <t>3848 DM</t>
  </si>
  <si>
    <t>Bekirli Mah. Çatalça Cad. Ünlü Çıkmazı No:14 Silivri</t>
  </si>
  <si>
    <t>26075 nolu TM den itibaren 3250 mt. 1/0 ENH ile Yeni TM</t>
  </si>
  <si>
    <t>Mavi Göl Mah. Koca Yusuf Cad. Hicazkar Sok. Neo Gölpark İstanbul Sitesi 428-6AC Bolluca-Arnavutköy</t>
  </si>
  <si>
    <t>29353 Nolu TM</t>
  </si>
  <si>
    <t>Hamidiye Mah. Soğuksu Cad. No:5 Kağıthane</t>
  </si>
  <si>
    <t>ÇAĞLAYAN</t>
  </si>
  <si>
    <t>9387 Nolu TM</t>
  </si>
  <si>
    <t>Muratbey Merkez Mah. Kuzey Sok. Çatalça</t>
  </si>
  <si>
    <t>23676 nolu TM</t>
  </si>
  <si>
    <t>Yeşilbayır Mah. Turgut Özal Cad. Şimşir Sok. No:12 Hadımköy</t>
  </si>
  <si>
    <t>20419 nolu TM</t>
  </si>
  <si>
    <t>Göktürk Merkez Mah. Cumhuriyet Cad. Kültür Sok. Eren Talu Sitesi B2-D1 EYÜP</t>
  </si>
  <si>
    <t>ALİBEYKÖY</t>
  </si>
  <si>
    <t>9485 Nolu TM</t>
  </si>
  <si>
    <t xml:space="preserve">Ferhatpaşa Mah. Koğukdere Mevkii Çatalça (229 ada, 16 parsel) </t>
  </si>
  <si>
    <t>Gölmahal, Hadımköy yolu üzeri Alkent 2000 Mah. Ahmet Yeşilgül Cad. No:7 (Mev Okulu yanı) Büyükçekmece (224 ada,10 parsel)</t>
  </si>
  <si>
    <t>22714 nolu TM</t>
  </si>
  <si>
    <t xml:space="preserve">Arnavutköy İlçesi, Karaburun Köyü, Yeniköy Sahil Caddesi, No:86/B </t>
  </si>
  <si>
    <t>DALGA</t>
  </si>
  <si>
    <t>29111 nolu TM nin beslendiği 3(1/0)  iletkenli ENH dan bağlanacak Yeni TM</t>
  </si>
  <si>
    <t>Ovayenice- Elbasan Yolu 211 parsel Çatalça</t>
  </si>
  <si>
    <t>Kadıköy DM den beslenen 3x3/0 iletkenli ENH dan bağlanacak Yeni TM</t>
  </si>
  <si>
    <t>Çakıl Köyü, Halıcılar Mevkii No:29 Parsel No: 1055 ÇATALÇA</t>
  </si>
  <si>
    <t>23281TM kendi Sayaç Panosu</t>
  </si>
  <si>
    <t>Silivri Çanta Köyü 1 pafta- 3881 parsel</t>
  </si>
  <si>
    <t>26279 nolu TM nin beslendiği 3xSwallow  iletkenli ENH dan 50 mt mesafede bağlanacak Yeni TM</t>
  </si>
  <si>
    <t>Silivri Çanta Köyü 17 pafta- 3975 parsel</t>
  </si>
  <si>
    <t>BAŞVURU TARİHİ</t>
  </si>
  <si>
    <t>HİDROLİK</t>
  </si>
  <si>
    <t>TOPLAM</t>
  </si>
  <si>
    <t>2012/01</t>
  </si>
  <si>
    <t>2012/02</t>
  </si>
  <si>
    <t>2012/03</t>
  </si>
  <si>
    <t>2012/04</t>
  </si>
  <si>
    <t>2012/05</t>
  </si>
  <si>
    <t>2012/06</t>
  </si>
  <si>
    <t>2012/07</t>
  </si>
  <si>
    <t>2012/08</t>
  </si>
  <si>
    <t>2012/09</t>
  </si>
  <si>
    <t>2012/10</t>
  </si>
  <si>
    <t>2012/11</t>
  </si>
  <si>
    <t>2012/12</t>
  </si>
  <si>
    <t>2012/13</t>
  </si>
  <si>
    <t>2012/14</t>
  </si>
  <si>
    <t>2012/15</t>
  </si>
  <si>
    <t>2012/16</t>
  </si>
  <si>
    <t>2012/17</t>
  </si>
  <si>
    <t>2012/18</t>
  </si>
  <si>
    <t>2012/19</t>
  </si>
  <si>
    <t>2012/20</t>
  </si>
  <si>
    <t>2012/21</t>
  </si>
  <si>
    <t>2012/22</t>
  </si>
  <si>
    <t>2012/23</t>
  </si>
  <si>
    <t>2012/24</t>
  </si>
  <si>
    <t>2012/25</t>
  </si>
  <si>
    <t>2012/26</t>
  </si>
  <si>
    <t>2012/27</t>
  </si>
  <si>
    <t>2012/28</t>
  </si>
  <si>
    <t>2012/29</t>
  </si>
  <si>
    <t>2012/30</t>
  </si>
  <si>
    <t>2012/31</t>
  </si>
  <si>
    <t>2012/32</t>
  </si>
  <si>
    <t>2012/33</t>
  </si>
  <si>
    <t>2012/34</t>
  </si>
  <si>
    <t>2012/35</t>
  </si>
  <si>
    <t>2012/36</t>
  </si>
  <si>
    <t>2012/37</t>
  </si>
  <si>
    <t>2012/38</t>
  </si>
  <si>
    <t>2012/39</t>
  </si>
  <si>
    <t>2012/40</t>
  </si>
  <si>
    <t>2012/41</t>
  </si>
  <si>
    <t>2012/42</t>
  </si>
  <si>
    <t>2013/01</t>
  </si>
  <si>
    <t>2013/02</t>
  </si>
  <si>
    <t>2013/03</t>
  </si>
  <si>
    <t>2013/04</t>
  </si>
  <si>
    <t>2013/05</t>
  </si>
  <si>
    <t>2013/06</t>
  </si>
  <si>
    <t>2013/07</t>
  </si>
  <si>
    <t>2013/08</t>
  </si>
  <si>
    <t>2013/09</t>
  </si>
  <si>
    <t>2013/10</t>
  </si>
  <si>
    <t>2013/11</t>
  </si>
  <si>
    <t>2013/12</t>
  </si>
  <si>
    <t>2013/13</t>
  </si>
  <si>
    <t>2013/14</t>
  </si>
  <si>
    <t>2013/15</t>
  </si>
  <si>
    <t>2013/16</t>
  </si>
  <si>
    <t>2013/17</t>
  </si>
  <si>
    <t>2013/18</t>
  </si>
  <si>
    <t>2013/19</t>
  </si>
  <si>
    <t>2013/20</t>
  </si>
  <si>
    <t>2013/21</t>
  </si>
  <si>
    <t>2013/22</t>
  </si>
  <si>
    <t>2013/23</t>
  </si>
  <si>
    <t>2013/24</t>
  </si>
  <si>
    <t>2013/25</t>
  </si>
  <si>
    <t>2013/26</t>
  </si>
  <si>
    <t>2013/27</t>
  </si>
  <si>
    <t>2013/28</t>
  </si>
  <si>
    <t>Kaynak Türü</t>
  </si>
  <si>
    <t>Olumlu Başvuru Sayısı</t>
  </si>
  <si>
    <t>Olumsuz Başvuru Sayısı</t>
  </si>
  <si>
    <t>Toplam Başvuru Sayısı</t>
  </si>
  <si>
    <t>Adet</t>
  </si>
  <si>
    <t>Toplam Güç (MW)</t>
  </si>
  <si>
    <t>BİYOKÜTLE</t>
  </si>
  <si>
    <t>KOJENERASYON</t>
  </si>
  <si>
    <t>MİKRO-KOJENERASYON</t>
  </si>
  <si>
    <t>JEOTERMAL</t>
  </si>
  <si>
    <t>İNCELEMEDE</t>
  </si>
  <si>
    <t xml:space="preserve"> Yeni TM</t>
  </si>
  <si>
    <t xml:space="preserve">Silivri Çanta Karaköy Mevkii 16 pafta 3874 ve 3873 nolu parseller </t>
  </si>
  <si>
    <t xml:space="preserve">Silivri Çanta Karaköy Mevkii 16 pafta 3871 ve 3873 nolu parseller </t>
  </si>
  <si>
    <t xml:space="preserve">Silivri Çanta Karaköy Mevkii 16 pafta 3871, 3873 ve 3874 nolu parseller </t>
  </si>
  <si>
    <t>Ovayenice-Elbesan Yolu 1 pafta, 211 parsel Çatalça</t>
  </si>
  <si>
    <t>Mavisu Cad. No:47 Kilyos-Sarıyer</t>
  </si>
  <si>
    <t>Gökalp Mah. 46 Sok. No:48 D:4 Zeytinburnu</t>
  </si>
  <si>
    <t>2637080 - 4147910</t>
  </si>
  <si>
    <t>28400 A</t>
  </si>
  <si>
    <t>2637080-4147910</t>
  </si>
  <si>
    <t>Boğaziçi Üniversitesi Kilyos Sarıtepe Kampüsü</t>
  </si>
  <si>
    <t>2802288-2866226-2320531-2129372-2129422-2320389</t>
  </si>
  <si>
    <t>2013/29</t>
  </si>
  <si>
    <t>2013/30</t>
  </si>
  <si>
    <t>Silivri İlçesi Gazitepe Köyü 2 pafta, 306 parsel</t>
  </si>
  <si>
    <t>2013/32</t>
  </si>
  <si>
    <t>Silivri İlçesi Gazitepe Köyü 2 pafta, 371 parsel</t>
  </si>
  <si>
    <t>235753-2169476</t>
  </si>
  <si>
    <t>Silivri İlçesi Gazitepe Köyü 2 pafta, 138 parsel</t>
  </si>
  <si>
    <t>2013/33</t>
  </si>
  <si>
    <t>2013/31</t>
  </si>
  <si>
    <t>ALTINTEPE</t>
  </si>
  <si>
    <t>BAĞCILAR</t>
  </si>
  <si>
    <t>BAHÇELİEVLER</t>
  </si>
  <si>
    <t>BAHÇEŞEHİR</t>
  </si>
  <si>
    <t>HABİPLER</t>
  </si>
  <si>
    <t>İKİTELLİ</t>
  </si>
  <si>
    <t>ÜRETİM TESİSİNİN BULUNDUĞU İLÇE</t>
  </si>
  <si>
    <t>ARNAVUTKÖY</t>
  </si>
  <si>
    <t>BEŞİKTAŞ</t>
  </si>
  <si>
    <t>ESENYURT</t>
  </si>
  <si>
    <t>KÜÇÜKÇEKMECE</t>
  </si>
  <si>
    <t>KAĞITHANE</t>
  </si>
  <si>
    <t>EYÜP</t>
  </si>
  <si>
    <t>ZEYTİNBURNU</t>
  </si>
  <si>
    <t>2013/34</t>
  </si>
  <si>
    <t>2013/35</t>
  </si>
  <si>
    <t>2013/36</t>
  </si>
  <si>
    <t>Silivri İlçesi, Mimarsinan Mah. SunFlower Evleri Lüfer Sok. No:24</t>
  </si>
  <si>
    <t xml:space="preserve">Silivri İlçesi, Büyük Kılınçlı Köyü Cankurtaran Çıkmazı Çıplaktepe Mevkii </t>
  </si>
  <si>
    <t>9549614-9279231</t>
  </si>
  <si>
    <t>25016 nolu TM ile 25457 nolu TM arası</t>
  </si>
  <si>
    <t>Gümüşsuyu Mah. İnönü Cad. No:8 Taksim-Beyoğlu</t>
  </si>
  <si>
    <t>22.04.2013 ve 25.11.2013</t>
  </si>
  <si>
    <t>22.10.2012 ve 25.11.2013</t>
  </si>
  <si>
    <t>31.10.2012 ve 25.11.2013</t>
  </si>
  <si>
    <t>29.12.2012 ve 26.11.2013</t>
  </si>
  <si>
    <t>2013/37</t>
  </si>
  <si>
    <t>2013/38</t>
  </si>
  <si>
    <t xml:space="preserve">Cumhuriyet Mah. Beykent Sanayi Sitesi Sakarya Sok. No:153-154-155 Beykent- Büyükçekmece
</t>
  </si>
  <si>
    <t xml:space="preserve">Küçükçekmece İlçesi, Halkalı Merkez Mah. Turgut Özal Bulvarı Halkalı Altınşehir Yolu No:10 (Küçükçekmece Belediye Binası) </t>
  </si>
  <si>
    <t>30.04.2012 ve 07.08.2012</t>
  </si>
  <si>
    <t>BAŞVURU        NO</t>
  </si>
  <si>
    <t>LİSANSLI SAHA İÇERİSİNDE BULUNMASI SEBEBİYLE YEGM TEKNİK DEĞERLENDİRME SONUCU OLUMSUZDUR.</t>
  </si>
  <si>
    <t>SULTANGAZİ</t>
  </si>
  <si>
    <t>Abone Değil ve Evrakları eksik olup Başvuru bedeli yatırılmamıştır.</t>
  </si>
  <si>
    <t xml:space="preserve">1692 nolu TM </t>
  </si>
  <si>
    <t>4310 nolu TM</t>
  </si>
  <si>
    <t>4377 NOLU TM</t>
  </si>
  <si>
    <t>İnceleme Aşamasında Olanlar</t>
  </si>
  <si>
    <t>YENİLENEBİLİR ENERJİ GENEL MÜDÜRLÜĞÜ'NÜN 24.01.2014 TARİH, 162 SAYILI YAZI İLE 750 KW RÜZGAR TÜRBİN İZDÜŞÜMÜ SANTRAL SAHASI DIŞINA TAŞTIĞINDAN DOLAYI TEKNİK DEĞERLENDİRME SONUCU OLUMSUZDUR.</t>
  </si>
  <si>
    <t>AKÇABURGAZ MAH. 122 SOK. NO:3 34555 ESENYURT</t>
  </si>
  <si>
    <t>UĞUR MUMCU MAH. ATATÜRK BULVARI NO:54 SULTANGAZİ</t>
  </si>
  <si>
    <t>2014/01</t>
  </si>
  <si>
    <t>2014/02</t>
  </si>
  <si>
    <t>2014/03</t>
  </si>
  <si>
    <t>2014/05</t>
  </si>
  <si>
    <t>BAŞAKŞEHİR</t>
  </si>
  <si>
    <t>BAŞAKŞEHİR AYAZMA 2.ETAP PROJESİ, KAYABAŞI MAH. ULUBATLI HASAN CAD. 900 ADA,3  PARSEL</t>
  </si>
  <si>
    <t>2014/04</t>
  </si>
  <si>
    <t>THY YENİ KARGO TERMİNALİ, YEŞİLKÖY-BAKIRKÖY</t>
  </si>
  <si>
    <t>1904 TM İLE 1891 TM ARASI YENİ TM</t>
  </si>
  <si>
    <t>KAYABAŞI GİS</t>
  </si>
  <si>
    <t>YENİ TM</t>
  </si>
  <si>
    <t>YENİLENEBİLİR ENERJİ GENEL MÜDÜRLÜĞÜ'NÜN 14.03.2014 TARİH, 504 SAYILI YAZI İLE 1000 KW RÜZGAR TÜRBİN KANAT İZDÜŞÜMÜ SANTRAL SAHASI DIŞINA TAŞTIĞINDAN DOLAYI TEKNİK DEĞERLENDİRME SONUCU OLUMSUZDUR.</t>
  </si>
  <si>
    <t>YENİLENEBİLİR ENERJİ GENEL MÜDÜRLÜĞÜ'NÜN 14.03.2014 TARİH, 504 SAYILI YAZI İLE ADC SAĞLIK ve SELİN ENERJİ FİRMALARINA AİT RÜZGAR TÜRBİNLERİNİ ETKİLEDİĞİNDEN TEKNİK DEĞERLENDİRME SONUCU OLUMSUZDUR.</t>
  </si>
  <si>
    <t>2014/06</t>
  </si>
  <si>
    <t>2014/07</t>
  </si>
  <si>
    <t>SİLİVRİ İLÇESİ, FEVZiPAŞA MAH. GÖLET CAD. NO:15 DEĞİRMENKÖY</t>
  </si>
  <si>
    <t>2014/08</t>
  </si>
  <si>
    <t>2014/09</t>
  </si>
  <si>
    <t xml:space="preserve">HADIMKÖY POSTA İŞLEME MERKEZİ AKPINAR SANAYİ SİTESİ </t>
  </si>
  <si>
    <t>2014/10</t>
  </si>
  <si>
    <t>ATATÜRK MAH. İKİTELLİ CAD. İETT İKİTELLİ GARAJI KÜÇÜKÇEKMECE</t>
  </si>
  <si>
    <t>2014/11</t>
  </si>
  <si>
    <t>BÜYÜKDERE CAD. NO:143 K:1-2 ESENTEPE-ŞİŞLİ</t>
  </si>
  <si>
    <t>YENİLENEBİLİR ENERJİ GENEL MÜDÜRLÜĞÜ TARAFINDAN RÜZGAR TÜRBİN KANAT İZDÜŞÜMÜ SANTRAL SAHASI DIŞINA TAŞTIĞINDAN DOLAYI TEKNİK DEĞERLENDİRME SONUCU OLUMSUZDUR.</t>
  </si>
  <si>
    <t>2014/12</t>
  </si>
  <si>
    <t>2014/13</t>
  </si>
  <si>
    <t>ESENYURT İLÇESİ, SANAYİ MAH. 1652 SOK. NO:2</t>
  </si>
  <si>
    <t>2014/14</t>
  </si>
  <si>
    <t>2014/15</t>
  </si>
  <si>
    <t>YENİLENEBİLİR ENERJİ GENEL MÜDÜRLÜĞÜ'NÜN 900 KW RÜZGAR TÜRBİN KANAT İZDÜŞÜMÜ SANTRAL SAHASI DIŞINA TAŞTIĞINDAN DOLAYI TEKNİK DEĞERLENDİRME SONUCU OLUMSUZDUR.</t>
  </si>
  <si>
    <t>YENİLENEBİLİR ENERJİ GENEL MÜDÜRLÜĞÜ'NÜN TARAFINDAN RÜZGAR TÜRBİN KANAT İZDÜŞÜMÜ SANTRAL SAHASI DIŞINA TAŞTIĞINDAN DOLAYI TEKNİK DEĞERLENDİRME SONUCU OLUMSUZDUR.</t>
  </si>
  <si>
    <t>2014/16</t>
  </si>
  <si>
    <t>2014/17</t>
  </si>
  <si>
    <t>2014/18</t>
  </si>
  <si>
    <t>2014/19</t>
  </si>
  <si>
    <t>YENİBOSNA MERKEZ MAH. KAVAK SOK. NO:24BAHÇELİEVLER</t>
  </si>
  <si>
    <t>2014/20</t>
  </si>
  <si>
    <t>2014/21</t>
  </si>
  <si>
    <t>2014/22</t>
  </si>
  <si>
    <t>2014/23</t>
  </si>
  <si>
    <t>2014/24</t>
  </si>
  <si>
    <t>2014/25</t>
  </si>
  <si>
    <t>2014/26</t>
  </si>
  <si>
    <t>GÖZTEPE MAH. BATIŞEHİR SİTESİ L-BLOK OKUL BİNASI</t>
  </si>
  <si>
    <t xml:space="preserve">GÖZTEPE MAH. BATIŞEHİR SİTESİ A-1 BLOK </t>
  </si>
  <si>
    <t>GÖZTEPE MAH. BATIŞEHİR SİTESİ A-2 BLOK</t>
  </si>
  <si>
    <t>GÖZTEPE MAH. BATIŞEHİR SİTESİ B-1 BLOK</t>
  </si>
  <si>
    <t>GÖZTEPE MAH. BATIŞEHİR SİTESİ B-2 BLOK</t>
  </si>
  <si>
    <t>GÖZTEPE MAH. BATIŞEHİR SİTESİ B-3 BLOK</t>
  </si>
  <si>
    <t>GÖZTEPE MAH. BATIŞEHİR SİTESİ C-BLOK</t>
  </si>
  <si>
    <t>2014/27</t>
  </si>
  <si>
    <t>2014/28</t>
  </si>
  <si>
    <t>2014/29</t>
  </si>
  <si>
    <t>2014/30</t>
  </si>
  <si>
    <t>2014/31</t>
  </si>
  <si>
    <t>2014/32</t>
  </si>
  <si>
    <t>HADIMKÖY MAH. NİYAZ SOK. ÇAMYOLU CAD. 132 ADA, 14 PARSEL</t>
  </si>
  <si>
    <t>20409-22813 TM arası YENİ TM</t>
  </si>
  <si>
    <t>SİLİVRİ İLÇESİ, BÜYÜKÇAVUŞLU</t>
  </si>
  <si>
    <t>ÇATALÇA KADIKÖY</t>
  </si>
  <si>
    <t>25838 NOLU TM</t>
  </si>
  <si>
    <t>Silivri Değirmenköy, Çınartepe Sok. 12 pafta, 9665 parsel</t>
  </si>
  <si>
    <t>2014/33</t>
  </si>
  <si>
    <t>2014/34</t>
  </si>
  <si>
    <t>Yenilebilir Enerji Genel Müdürlüğü tarafından Teknik görüş sonucu aynı arazideki türbinler olması sebebiyle olumsuz.</t>
  </si>
  <si>
    <t>2014/35</t>
  </si>
  <si>
    <t>LEVENT MAH. BÜYÜKDERE CAD. NO:185 ŞİŞLİ</t>
  </si>
  <si>
    <t>LEVENT</t>
  </si>
  <si>
    <t>9602 NOLU SM DE TR-8 İN AG BARASI</t>
  </si>
  <si>
    <t>2014/36</t>
  </si>
  <si>
    <t xml:space="preserve">Avcılar İlçesi, Firüzköy Mah. Isparta Kule Fırat Cad. Uphill Court Karşısı NİSSA Q2 Residence </t>
  </si>
  <si>
    <t>2014/37</t>
  </si>
  <si>
    <t>2014/38</t>
  </si>
  <si>
    <t>31887 NOLU TM</t>
  </si>
  <si>
    <t>KURUÇEŞME MUALLİM NACİ CAD. ÖKSÜZ ÇOCUK SOK. NO:7 KURUÇEŞME-BEŞİKTAŞ</t>
  </si>
  <si>
    <t>BAĞLAR MAH. OSMANPAŞA CAD. NO:93 GÜNEŞLİ-BAĞCILAR</t>
  </si>
  <si>
    <t>2014/39</t>
  </si>
  <si>
    <t>2014/40</t>
  </si>
  <si>
    <t>2014/41</t>
  </si>
  <si>
    <t>2014/42</t>
  </si>
  <si>
    <t>2014/43</t>
  </si>
  <si>
    <t>2014/44</t>
  </si>
  <si>
    <t>RUMELİ FENERİ KÖYÜ KETENDERE SOK. 5 PAFTA, 150 PARSEL SARIYER</t>
  </si>
  <si>
    <t>4771305-4771303</t>
  </si>
  <si>
    <t>2014/45</t>
  </si>
  <si>
    <t>2014/46</t>
  </si>
  <si>
    <t>AKATLAR MAH. ZEYTİNOĞLU CAD. FENERLİ HİRİSTO SOK. NO:14 C/2 BEŞİKTAŞ</t>
  </si>
  <si>
    <t>2014/47</t>
  </si>
  <si>
    <t>2014/48</t>
  </si>
  <si>
    <t>NİSPETİYE MAH. AYTAR CAD. NO:2 LEVENT BEŞİKTAŞ</t>
  </si>
  <si>
    <t xml:space="preserve"> Avcılar İlçesi, Cihangir Mah, Şehit Piyade Er Yavuz Bahar Sok. No:29</t>
  </si>
  <si>
    <t>2014/49</t>
  </si>
  <si>
    <t>MİMARSİNAN MERKEZ MAH. ÇATALÇA CAD. AKMAN PLAZA NO:4/8 BÜYÜKÇEKMECE</t>
  </si>
  <si>
    <t>2014/50</t>
  </si>
  <si>
    <t>2014/51</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</si>
  <si>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</si>
  <si>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r>
      <t xml:space="preserve">BOĞAZİÇİ </t>
    </r>
    <r>
      <rPr>
        <b/>
        <sz val="20"/>
        <color indexed="17"/>
        <rFont val="Calibri"/>
        <family val="2"/>
        <charset val="162"/>
      </rPr>
      <t>ELEKTRİK DAĞITIM A.Ş.</t>
    </r>
  </si>
  <si>
    <r>
      <t xml:space="preserve">BOĞAZİÇİ </t>
    </r>
    <r>
      <rPr>
        <b/>
        <sz val="72"/>
        <color indexed="17"/>
        <rFont val="Calibri"/>
        <family val="2"/>
        <charset val="162"/>
      </rPr>
      <t>GENEL MÜDÜRLÜĞÜ</t>
    </r>
    <r>
      <rPr>
        <b/>
        <sz val="72"/>
        <color indexed="12"/>
        <rFont val="Calibri"/>
        <family val="2"/>
        <charset val="162"/>
      </rPr>
      <t xml:space="preserve"> LİSANSSIZ ELEKTRİK ÜRETİM BAŞVURU LİSTESİ </t>
    </r>
  </si>
  <si>
    <t>2014/52</t>
  </si>
  <si>
    <t>ARNAVUTKÖY TERKOS OSMANGAZİ TERFİ MERKEZİ</t>
  </si>
  <si>
    <t>2014/53</t>
  </si>
  <si>
    <t>2014/54</t>
  </si>
  <si>
    <t>KARAYOLLARI MAH. ABDİ İPEKÇİ CAD. AVRUPA KONUTLARI TEM-2 PROJESİ B-BLOK</t>
  </si>
  <si>
    <t>KARAYOLLARI MAH. ABDİ İPEKÇİ CAD. AVRUPA KONUTLARI TEM-2 PROJESİ A-BLOK</t>
  </si>
  <si>
    <t>2015/01</t>
  </si>
  <si>
    <t>FAAL</t>
  </si>
  <si>
    <t>Yenilenebilir Enerji Genel Müdürlüğünün 06.01.2015 Tarih, 20 sayılı yazısı ile RAPSİM onayı alınmıştır.</t>
  </si>
  <si>
    <t>Yenilenebilir Enerji Genel Müdürlüğünün 06.01.2015 Tarih, 22 sayılı yazısı ile RAPSİM onayı alınmıştır.</t>
  </si>
  <si>
    <t>2015/02</t>
  </si>
  <si>
    <t xml:space="preserve">Gürpınar Mah. Pekmez Cad. Ferah Sok. No:6 Beylikdüzü </t>
  </si>
  <si>
    <t>22046 TM</t>
  </si>
  <si>
    <t>2015/03</t>
  </si>
  <si>
    <t>2015/04</t>
  </si>
  <si>
    <t>2015/05</t>
  </si>
  <si>
    <t>2015/06</t>
  </si>
  <si>
    <t>2015/07</t>
  </si>
  <si>
    <t xml:space="preserve">GÖZTEPE MAH. BATIŞEHİR SİTESİ D-1 BLOK BAĞCILAR </t>
  </si>
  <si>
    <t>31340 TM</t>
  </si>
  <si>
    <t xml:space="preserve">GÖZTEPE MAH. BATIŞEHİR SİTESİ D-2 BLOK BAĞCILAR </t>
  </si>
  <si>
    <t xml:space="preserve">GÖZTEPE MAH. BATIŞEHİR SİTESİ E-1 BLOK BAĞCILAR </t>
  </si>
  <si>
    <t xml:space="preserve">GÖZTEPE MAH. BATIŞEHİR SİTESİ E-2 BLOK BAĞCILAR </t>
  </si>
  <si>
    <t xml:space="preserve">GÖZTEPE MAH. BATIŞEHİR SİTESİ F BLOK BAĞCILAR </t>
  </si>
  <si>
    <t>28.01.2015-3932 sayılı yazı ile TEDAŞ Genel Müdürlüğü tarafından (180+90) günü tamamlanması sebebiyle projeleri iade edilmiştir.</t>
  </si>
  <si>
    <t>2015/08</t>
  </si>
  <si>
    <t>YENİBOSNA MERKEZ MAH. 1 ASENA SOK. NO: 15 BAHÇELİEVLER</t>
  </si>
  <si>
    <t>TEİAŞ DAN ONAY BEKLENİYOR.</t>
  </si>
  <si>
    <t>2015/09</t>
  </si>
  <si>
    <t>2015/10</t>
  </si>
  <si>
    <t>Yeni TM</t>
  </si>
  <si>
    <t>EPDK ve TEDAŞ yazısına istinaden; 01.01.2015 tarihine kadar Teknik Etkileşim İzni almadığından ve Çağrı Mektubundan itibaren 270 gün geçmiş olması.</t>
  </si>
  <si>
    <t>ÇAĞRI MEKTUBU TARİHİ</t>
  </si>
  <si>
    <t>RES İÇİN              TEKNİK ETKİLEŞİM İZİN TARİHİ                     (RAPSİM ONAYI)</t>
  </si>
  <si>
    <t>BAĞLANTI ANLAŞMA TARİHİ</t>
  </si>
  <si>
    <r>
      <t xml:space="preserve">ÇAĞRI MEKTUBU İPTAL TARİHİ </t>
    </r>
    <r>
      <rPr>
        <b/>
        <sz val="36"/>
        <color indexed="12"/>
        <rFont val="Calibri"/>
        <family val="2"/>
        <charset val="162"/>
      </rPr>
      <t>(Rüzgar için Teknik Etkileşim İzin sonrası)                             (180+90 gün sonu)</t>
    </r>
  </si>
  <si>
    <t>BAŞVURUSUNU YENİLEMİŞTİR.</t>
  </si>
  <si>
    <t>BAŞVURUSUNU İPTAL ETMİŞTİR.</t>
  </si>
  <si>
    <t>GEÇİÇİ KABUL RED EDİLMİŞTİR.</t>
  </si>
  <si>
    <t>GEÇİCİ KABUL YAPILMIŞTIR.</t>
  </si>
  <si>
    <t>31461 NOLU SM</t>
  </si>
  <si>
    <t>LİSANSSIZ RÜZGAR TÜRBİNLERİNİ ETKİLEDİĞİNDEN DOLAYI TEKNİK DEĞERLENDİRME SONUCU OLUMSUZDUR.</t>
  </si>
  <si>
    <t>TERKOS</t>
  </si>
  <si>
    <t>AYNI ARAZİDE BAŞKA BİR LİSANSSIZ BAŞVURU OLMASI.</t>
  </si>
  <si>
    <t xml:space="preserve"> YEGM VE TEİAŞ Genel Müdürlüğünden                                                        ONAY BEKLENİYOR.</t>
  </si>
  <si>
    <t>2015/11</t>
  </si>
  <si>
    <t>2015/12</t>
  </si>
  <si>
    <t>Osman Gazi Mah. Ziya Gökalp Cad. No:12 Esenyurt/İstanbul</t>
  </si>
  <si>
    <t>2015/13</t>
  </si>
  <si>
    <t>2015/14</t>
  </si>
  <si>
    <t>INTERCONTİNENTAL OTEL ASKEROCAĞI CAD. NO:1 TAKSİM BEYOĞLU</t>
  </si>
  <si>
    <t>2015/15</t>
  </si>
  <si>
    <t>SİLİVRİ DEĞİRMENKÖY, 26 PAFTA, 7785 PARSEL</t>
  </si>
  <si>
    <t>TEİAŞ VE YEGM DEN ONAY BEKLENİYOR.</t>
  </si>
  <si>
    <t>2015/16</t>
  </si>
  <si>
    <t>Alkent 2000 Mah. Mehmet Yeşilgül Cad. No:7 (Mev Okulu yanı) Büyükçekmece (224 ada,10 parsel) site lokali</t>
  </si>
  <si>
    <t>2015/17</t>
  </si>
  <si>
    <t>2015/18</t>
  </si>
  <si>
    <t>2015/19</t>
  </si>
  <si>
    <t>2015/20</t>
  </si>
  <si>
    <t>2015/21</t>
  </si>
  <si>
    <t>2015/22</t>
  </si>
  <si>
    <t>2015/23</t>
  </si>
  <si>
    <t>2015/24</t>
  </si>
  <si>
    <t>2015/25</t>
  </si>
  <si>
    <t>2015/26</t>
  </si>
  <si>
    <t>2015/27</t>
  </si>
  <si>
    <t>2015/28</t>
  </si>
  <si>
    <t>2015/29</t>
  </si>
  <si>
    <t>2015/30</t>
  </si>
  <si>
    <t>2015/31</t>
  </si>
  <si>
    <t>YILDIZ TABYA CAD. ORTANCALI SOK. NO:1 GAZİOSMANPAŞA</t>
  </si>
  <si>
    <t>SİLAHTAR</t>
  </si>
  <si>
    <t>KARLITEPE MAH. ORDU CAD. NO:204 GAZİOSMANPAŞA</t>
  </si>
  <si>
    <t>YENİ MAH. AKÖREN KÖYÜ YOLU BAYRAK SOK. NO:1 SİLİVRİ/İSTANBUL</t>
  </si>
  <si>
    <t>2015/32</t>
  </si>
  <si>
    <t>2015/33</t>
  </si>
  <si>
    <t>2015/34</t>
  </si>
  <si>
    <t>2015/35</t>
  </si>
  <si>
    <r>
      <t xml:space="preserve">ESENYURT İlçesi, Sanayi Mah. Mercedes Bulvarı (Mercedes Fabrika Karşısı)                                    </t>
    </r>
    <r>
      <rPr>
        <b/>
        <sz val="36"/>
        <color indexed="10"/>
        <rFont val="Calibri"/>
        <family val="2"/>
        <charset val="162"/>
      </rPr>
      <t>652 ada, 1.Blok</t>
    </r>
  </si>
  <si>
    <r>
      <t xml:space="preserve">ESENYURT İlçesi, Sanayi Mah. Mercedes Bulvarı (Mercedes Fabrika Karşısı)                                    </t>
    </r>
    <r>
      <rPr>
        <b/>
        <sz val="36"/>
        <color indexed="10"/>
        <rFont val="Calibri"/>
        <family val="2"/>
        <charset val="162"/>
      </rPr>
      <t>652 ada, 2.Blok</t>
    </r>
  </si>
  <si>
    <r>
      <t xml:space="preserve">ESENYURT İlçesi, Sanayi Mah. Mercedes Bulvarı (Mercedes Fabrika Karşısı)                                    </t>
    </r>
    <r>
      <rPr>
        <b/>
        <sz val="36"/>
        <color indexed="10"/>
        <rFont val="Calibri"/>
        <family val="2"/>
        <charset val="162"/>
      </rPr>
      <t>652 ada, 3.Blok</t>
    </r>
  </si>
  <si>
    <r>
      <t xml:space="preserve">ESENYURT İlçesi, Sanayi Mah. Mercedes Bulvarı (Mercedes Fabrika Karşısı)                                    </t>
    </r>
    <r>
      <rPr>
        <b/>
        <sz val="36"/>
        <color indexed="10"/>
        <rFont val="Calibri"/>
        <family val="2"/>
        <charset val="162"/>
      </rPr>
      <t>652 ada, 4.Blok</t>
    </r>
  </si>
  <si>
    <r>
      <t xml:space="preserve">ESENYURT İlçesi, Sanayi Mah. Mercedes Bulvarı (Mercedes Fabrika Karşısı)                                    </t>
    </r>
    <r>
      <rPr>
        <b/>
        <sz val="36"/>
        <color indexed="10"/>
        <rFont val="Calibri"/>
        <family val="2"/>
        <charset val="162"/>
      </rPr>
      <t>652 ada, 5.Blok</t>
    </r>
  </si>
  <si>
    <r>
      <t xml:space="preserve">ESENYURT İlçesi, Sanayi Mah. Mercedes Bulvarı (Mercedes Fabrika Karşısı)                                    </t>
    </r>
    <r>
      <rPr>
        <b/>
        <sz val="36"/>
        <color indexed="10"/>
        <rFont val="Calibri"/>
        <family val="2"/>
        <charset val="162"/>
      </rPr>
      <t>652 ada, 6.Blok</t>
    </r>
  </si>
  <si>
    <r>
      <t xml:space="preserve">ESENYURT İlçesi, Sanayi Mah. Mercedes Bulvarı (Mercedes Fabrika Karşısı)                                    </t>
    </r>
    <r>
      <rPr>
        <b/>
        <sz val="36"/>
        <color indexed="10"/>
        <rFont val="Calibri"/>
        <family val="2"/>
        <charset val="162"/>
      </rPr>
      <t>653 ada, 1.Blok</t>
    </r>
  </si>
  <si>
    <r>
      <t xml:space="preserve">ESENYURT İlçesi, Sanayi Mah. Mercedes Bulvarı (Mercedes Fabrika Karşısı)                                    </t>
    </r>
    <r>
      <rPr>
        <b/>
        <sz val="36"/>
        <color indexed="10"/>
        <rFont val="Calibri"/>
        <family val="2"/>
        <charset val="162"/>
      </rPr>
      <t>653 ada, 2.Blok</t>
    </r>
  </si>
  <si>
    <r>
      <t xml:space="preserve">ESENYURT İlçesi, Sanayi Mah. Mercedes Bulvarı (Mercedes Fabrika Karşısı)                                    </t>
    </r>
    <r>
      <rPr>
        <b/>
        <sz val="36"/>
        <color indexed="10"/>
        <rFont val="Calibri"/>
        <family val="2"/>
        <charset val="162"/>
      </rPr>
      <t>653 ada, 3.Blok</t>
    </r>
  </si>
  <si>
    <r>
      <t xml:space="preserve">ESENYURT İlçesi, Sanayi Mah. Mercedes Bulvarı (Mercedes Fabrika Karşısı)                                    </t>
    </r>
    <r>
      <rPr>
        <b/>
        <sz val="36"/>
        <color indexed="10"/>
        <rFont val="Calibri"/>
        <family val="2"/>
        <charset val="162"/>
      </rPr>
      <t>653 ada, 4.Blok</t>
    </r>
  </si>
  <si>
    <r>
      <t xml:space="preserve">ESENYURT İlçesi, Sanayi Mah. Mercedes Bulvarı (Mercedes Fabrika Karşısı)                                    </t>
    </r>
    <r>
      <rPr>
        <b/>
        <sz val="36"/>
        <color indexed="10"/>
        <rFont val="Calibri"/>
        <family val="2"/>
        <charset val="162"/>
      </rPr>
      <t>654 ada, 4.Blok</t>
    </r>
  </si>
  <si>
    <r>
      <t xml:space="preserve">ESENYURT İlçesi, Sanayi Mah. Mercedes Bulvarı (Mercedes Fabrika Karşısı)                                    </t>
    </r>
    <r>
      <rPr>
        <b/>
        <sz val="36"/>
        <color indexed="10"/>
        <rFont val="Calibri"/>
        <family val="2"/>
        <charset val="162"/>
      </rPr>
      <t>654 ada, 1.Blok</t>
    </r>
  </si>
  <si>
    <r>
      <t xml:space="preserve">ESENYURT İlçesi, Sanayi Mah. Mercedes Bulvarı (Mercedes Fabrika Karşısı)                                    </t>
    </r>
    <r>
      <rPr>
        <b/>
        <sz val="36"/>
        <color indexed="10"/>
        <rFont val="Calibri"/>
        <family val="2"/>
        <charset val="162"/>
      </rPr>
      <t>654 ada, 2.Blok</t>
    </r>
  </si>
  <si>
    <r>
      <t xml:space="preserve">ESENYURT İlçesi, Sanayi Mah. Mercedes Bulvarı (Mercedes Fabrika Karşısı)                                    </t>
    </r>
    <r>
      <rPr>
        <b/>
        <sz val="36"/>
        <color indexed="10"/>
        <rFont val="Calibri"/>
        <family val="2"/>
        <charset val="162"/>
      </rPr>
      <t>654 ada, 3.Blok</t>
    </r>
  </si>
  <si>
    <r>
      <t xml:space="preserve">ESENYURT İlçesi, Sanayi Mah. Mercedes Bulvarı (Mercedes Fabrika Karşısı)                                    </t>
    </r>
    <r>
      <rPr>
        <b/>
        <sz val="36"/>
        <color indexed="10"/>
        <rFont val="Calibri"/>
        <family val="2"/>
        <charset val="162"/>
      </rPr>
      <t>654 ada, 5.Blok</t>
    </r>
  </si>
  <si>
    <t>BAYRAMPAŞA</t>
  </si>
  <si>
    <t>2015/36</t>
  </si>
  <si>
    <t>İstanbul Başakşehir Kayabaşı mevkiinde, 1. Etap 4. Kısım</t>
  </si>
  <si>
    <t>20.04.2015 TARİH, 26687 SAYILI DİLEKÇE İLE BAŞVURUSUNU İPTAL ETMİŞTİR.</t>
  </si>
  <si>
    <t>20.04.2015 TARİH, 26685 SAYILI DİLEKÇE İLE BAŞVURUSUNU İPTAL ETMİŞTİR.</t>
  </si>
  <si>
    <t>2015/37</t>
  </si>
  <si>
    <t xml:space="preserve"> GEÇİCİ KABUL AŞAMASINDA.</t>
  </si>
  <si>
    <t>Çatalca İlçesi, Ferhatpaşa Mah. Kartaltepe Mevkii 266 ada, 2 ve 5 nolu parsel</t>
  </si>
  <si>
    <t>2015/38</t>
  </si>
  <si>
    <t>2015/39</t>
  </si>
  <si>
    <t>2015/40</t>
  </si>
  <si>
    <t>YEGM DEN ONAY BEKLENİYOR.</t>
  </si>
  <si>
    <t>Durusu Zafer Mah. İSKİ Terkos İşletme Müdürlüğü Osmangazi Terfi Merkezi (MİLRES)</t>
  </si>
  <si>
    <t>24508 SM</t>
  </si>
  <si>
    <t>3058 TM</t>
  </si>
  <si>
    <t>3873 TM</t>
  </si>
  <si>
    <t>3226 SM</t>
  </si>
  <si>
    <t>9381 SM</t>
  </si>
  <si>
    <t>27111 SM</t>
  </si>
  <si>
    <t>24000 TM</t>
  </si>
  <si>
    <t>25838 TM</t>
  </si>
  <si>
    <t>4310 TM</t>
  </si>
  <si>
    <t>29649 TM</t>
  </si>
  <si>
    <t>31339 TM</t>
  </si>
  <si>
    <t>31786 SM</t>
  </si>
  <si>
    <t>22275 SM</t>
  </si>
  <si>
    <t>22505 SM</t>
  </si>
  <si>
    <t>20150 SM</t>
  </si>
  <si>
    <t>3361 SM</t>
  </si>
  <si>
    <t>22714 TM</t>
  </si>
  <si>
    <t>25819 TM</t>
  </si>
  <si>
    <t>28268 TM</t>
  </si>
  <si>
    <t>25706 SM</t>
  </si>
  <si>
    <t>22345 TM</t>
  </si>
  <si>
    <t>22346 TM</t>
  </si>
  <si>
    <t>22343 TM</t>
  </si>
  <si>
    <t>8060 TM</t>
  </si>
  <si>
    <t>12757 TM</t>
  </si>
  <si>
    <t>23184 SM</t>
  </si>
  <si>
    <t>yok</t>
  </si>
  <si>
    <t>BAĞLANTI ANLAŞMA SAYISI</t>
  </si>
  <si>
    <t>5 .NOLU BAĞLANTI ANLAŞMASI YAPILMIŞTIR.</t>
  </si>
  <si>
    <t>BAĞLANTI ANLAŞMA BEDELİ YATIRILICAKTIR.</t>
  </si>
  <si>
    <t>DOSYADAKİ EKSİKLİKLER TAMAMLANMAMIŞTIR.</t>
  </si>
  <si>
    <r>
      <t xml:space="preserve">Lisanssız Elektrik Üretim Başvuruları  </t>
    </r>
    <r>
      <rPr>
        <sz val="16"/>
        <color indexed="10"/>
        <rFont val="Calibri"/>
        <family val="2"/>
        <charset val="162"/>
      </rPr>
      <t>(25.05.2015  tarihi itibariyle)</t>
    </r>
  </si>
  <si>
    <t>A</t>
  </si>
  <si>
    <t>ÇATALCA-1</t>
  </si>
  <si>
    <t>BOĞAZKÖY 1</t>
  </si>
  <si>
    <t>B</t>
  </si>
  <si>
    <t>ZİNCİRLİKUYU-4</t>
  </si>
  <si>
    <t>SİLİVRİ-2</t>
  </si>
  <si>
    <t>Mercedes-2</t>
  </si>
  <si>
    <t>SİLİVRİ-1</t>
  </si>
  <si>
    <t>C</t>
  </si>
  <si>
    <t>HARAÇCI</t>
  </si>
  <si>
    <t>TR-2</t>
  </si>
  <si>
    <t>İSKİ ARITMA</t>
  </si>
  <si>
    <t>D</t>
  </si>
  <si>
    <t>FLORYA</t>
  </si>
  <si>
    <t>FİRÜZKÖY</t>
  </si>
  <si>
    <t>BAKLALI-1</t>
  </si>
  <si>
    <t>KARASİNAN-2</t>
  </si>
  <si>
    <t>VANLIOĞLU-1</t>
  </si>
  <si>
    <t>KARDEŞKENT</t>
  </si>
  <si>
    <t>TOZKOPARAN-3</t>
  </si>
  <si>
    <t>ÇATALCA-2</t>
  </si>
  <si>
    <t>15 KV FİDER</t>
  </si>
  <si>
    <t>TR-1</t>
  </si>
  <si>
    <t>İKİTELLİ-2</t>
  </si>
  <si>
    <t>TEPEKENT</t>
  </si>
  <si>
    <t>ESKİ FIRAT</t>
  </si>
  <si>
    <t>BÜYÜKKILIÇLI-1</t>
  </si>
  <si>
    <t>KANARYA-2</t>
  </si>
  <si>
    <t>ALTINTEPE-2</t>
  </si>
  <si>
    <t>BÜYÜKÇEKMECE-2</t>
  </si>
  <si>
    <t>KEMERBURGAZ 1-2</t>
  </si>
  <si>
    <t>BAKLALI-2</t>
  </si>
  <si>
    <t>KAZLIÇEŞME-1</t>
  </si>
  <si>
    <t>BEYKENT-2</t>
  </si>
  <si>
    <t>SEFAKÖY-1</t>
  </si>
  <si>
    <t>KINALI-2</t>
  </si>
  <si>
    <t>SAN-1</t>
  </si>
  <si>
    <t>KAYABAŞI</t>
  </si>
  <si>
    <t>YENİ</t>
  </si>
  <si>
    <t>ATAKÖY-4</t>
  </si>
  <si>
    <t>BAHÇEŞEHİR-1</t>
  </si>
  <si>
    <t>ZİNCİRLİKUYU-2</t>
  </si>
  <si>
    <t>HOŞDERE</t>
  </si>
  <si>
    <t>SANAYİ-1</t>
  </si>
  <si>
    <t>BATIŞEHİR</t>
  </si>
  <si>
    <t>ISPARTAKULE-1</t>
  </si>
  <si>
    <t>GÜNEŞLİ</t>
  </si>
  <si>
    <t>ARNAVUTKÖY-1</t>
  </si>
  <si>
    <t>LEVENT-3</t>
  </si>
  <si>
    <t>BATIKÖY-1</t>
  </si>
  <si>
    <t>BEYKENT-1</t>
  </si>
  <si>
    <t>26485 nolu SM</t>
  </si>
  <si>
    <t>MERCEDES-2</t>
  </si>
  <si>
    <t>TEİAŞ TM NO</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</si>
  <si>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</si>
  <si>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</si>
  <si>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</si>
  <si>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</si>
  <si>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</si>
  <si>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</si>
  <si>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</si>
  <si>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</si>
  <si>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</si>
  <si>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</si>
  <si>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</si>
  <si>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</si>
  <si>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</si>
  <si>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</si>
  <si>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</si>
  <si>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</si>
  <si>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</si>
  <si>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</si>
  <si>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</si>
  <si>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</si>
  <si>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</si>
  <si>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</si>
  <si>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</si>
  <si>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</si>
  <si>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</si>
  <si>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</si>
  <si>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</si>
  <si>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</si>
  <si>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</si>
  <si>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</si>
  <si>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</si>
  <si>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</si>
  <si>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</si>
  <si>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</si>
  <si>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</si>
  <si>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</si>
  <si>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</si>
  <si>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</si>
  <si>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</si>
  <si>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</si>
  <si>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</si>
  <si>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</si>
  <si>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</si>
  <si>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</si>
  <si>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</si>
  <si>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</si>
  <si>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</si>
  <si>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</si>
  <si>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</si>
  <si>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</si>
  <si>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</si>
  <si>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</si>
  <si>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</si>
  <si>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</si>
  <si>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</si>
  <si>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</si>
  <si>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</si>
  <si>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</si>
  <si>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</si>
  <si>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</si>
  <si>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</si>
  <si>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</si>
  <si>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</si>
  <si>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</si>
  <si>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</si>
  <si>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</si>
  <si>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</si>
  <si>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</si>
  <si>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</si>
  <si>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</si>
  <si>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</si>
  <si>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</si>
  <si>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</si>
  <si>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</si>
  <si>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</si>
  <si>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</si>
  <si>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</si>
  <si>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</si>
  <si>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</si>
  <si>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</si>
  <si>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</si>
  <si>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M*******İ  I*******İ</t>
  </si>
  <si>
    <t>A*****Ş  Ö*****Ş</t>
  </si>
  <si>
    <t>B********İ  S********İ</t>
  </si>
  <si>
    <t>S***İ  E***İ</t>
  </si>
  <si>
    <t>S*****Ş  Ö*****Ş</t>
  </si>
  <si>
    <t>U***İ  T***İ</t>
  </si>
  <si>
    <t>K*****İ  Y*****İ</t>
  </si>
  <si>
    <t>N****Ş  İ****Ş</t>
  </si>
  <si>
    <t>D******Ş  G******Ş</t>
  </si>
  <si>
    <t>B*****Ş  G*****Ş</t>
  </si>
  <si>
    <t>N*****I  B*****I</t>
  </si>
  <si>
    <t>H*****Ş  O*****Ş</t>
  </si>
  <si>
    <t>N***Ş  O***Ş</t>
  </si>
  <si>
    <t>E***İ  E***İ</t>
  </si>
  <si>
    <t>T******I  G******I</t>
  </si>
  <si>
    <t>P*****Ş  P*****Ş</t>
  </si>
  <si>
    <t>H****A  H****A</t>
  </si>
  <si>
    <t>A****Ş  İ****Ş</t>
  </si>
  <si>
    <t>A****Y  Y****Y</t>
  </si>
  <si>
    <t>E***Ş  İ***Ş</t>
  </si>
  <si>
    <t>K*****Ş  A*****Ş</t>
  </si>
  <si>
    <t>H**Ş  T**Ş</t>
  </si>
  <si>
    <t>K****İ  T****İ</t>
  </si>
  <si>
    <t>G*******İ  S*******İ</t>
  </si>
  <si>
    <t>Y**********U  İ**********U</t>
  </si>
  <si>
    <t>F****Z  Y****Z</t>
  </si>
  <si>
    <t>E****Ş  K****Ş</t>
  </si>
  <si>
    <t>G************U  O************U</t>
  </si>
  <si>
    <t>M*****İ  C*****İ</t>
  </si>
  <si>
    <t>S******Ş  T******Ş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</si>
</sst>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8">
    <font>
      <sz val="11"/>
      <color indexed="8"/>
      <name val="Calibri"/>
      <charset val="129"/>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indexed="8"/>
      <name val="Calibri"/>
      <family val="2"/>
      <charset val="162"/>
    </font>
    <font>
      <b/>
      <sz val="11"/>
      <color indexed="8"/>
      <name val="Calibri"/>
      <family val="2"/>
      <charset val="162"/>
    </font>
    <font>
      <sz val="36"/>
      <color indexed="12"/>
      <name val="Calibri"/>
      <family val="2"/>
      <charset val="162"/>
    </font>
    <font>
      <b/>
      <sz val="20"/>
      <color indexed="8"/>
      <name val="Calibri"/>
      <family val="2"/>
      <charset val="162"/>
    </font>
    <font>
      <sz val="18"/>
      <color indexed="8"/>
      <name val="Calibri"/>
      <family val="2"/>
      <charset val="162"/>
    </font>
    <font>
      <b/>
      <sz val="22"/>
      <color indexed="8"/>
      <name val="Calibri"/>
      <family val="2"/>
      <charset val="162"/>
    </font>
    <font>
      <b/>
      <sz val="24"/>
      <color indexed="8"/>
      <name val="Calibri"/>
      <family val="2"/>
      <charset val="162"/>
    </font>
    <font>
      <b/>
      <sz val="24"/>
      <color indexed="12"/>
      <name val="Calibri"/>
      <family val="2"/>
      <charset val="162"/>
    </font>
    <font>
      <b/>
      <sz val="24"/>
      <color indexed="10"/>
      <name val="Calibri"/>
      <family val="2"/>
      <charset val="162"/>
    </font>
    <font>
      <b/>
      <sz val="22"/>
      <color indexed="12"/>
      <name val="Calibri"/>
      <family val="2"/>
      <charset val="162"/>
    </font>
    <font>
      <b/>
      <sz val="22"/>
      <color indexed="10"/>
      <name val="Calibri"/>
      <family val="2"/>
      <charset val="162"/>
    </font>
    <font>
      <b/>
      <sz val="28"/>
      <color indexed="10"/>
      <name val="Calibri"/>
      <family val="2"/>
      <charset val="162"/>
    </font>
    <font>
      <b/>
      <sz val="28"/>
      <color indexed="12"/>
      <name val="Calibri"/>
      <family val="2"/>
      <charset val="162"/>
    </font>
    <font>
      <b/>
      <sz val="28"/>
      <color indexed="8"/>
      <name val="Calibri"/>
      <family val="2"/>
      <charset val="162"/>
    </font>
    <font>
      <b/>
      <sz val="36"/>
      <color indexed="8"/>
      <name val="Calibri"/>
      <family val="2"/>
      <charset val="162"/>
    </font>
    <font>
      <b/>
      <sz val="72"/>
      <color indexed="12"/>
      <name val="Calibri"/>
      <family val="2"/>
      <charset val="162"/>
    </font>
    <font>
      <b/>
      <sz val="26"/>
      <color indexed="8"/>
      <name val="Calibri"/>
      <family val="2"/>
      <charset val="162"/>
    </font>
    <font>
      <b/>
      <sz val="22"/>
      <color indexed="8"/>
      <name val="Calibri"/>
      <family val="2"/>
      <charset val="162"/>
    </font>
    <font>
      <sz val="72"/>
      <color indexed="8"/>
      <name val="Calibri"/>
      <family val="2"/>
      <charset val="162"/>
    </font>
    <font>
      <b/>
      <sz val="12"/>
      <color indexed="8"/>
      <name val="Times New Roman"/>
      <family val="1"/>
      <charset val="162"/>
    </font>
    <font>
      <sz val="12"/>
      <color indexed="8"/>
      <name val="Calibri"/>
      <family val="2"/>
      <charset val="162"/>
    </font>
    <font>
      <sz val="10"/>
      <name val="Arial Tur"/>
      <charset val="162"/>
    </font>
    <font>
      <sz val="24"/>
      <color indexed="8"/>
      <name val="Calibri"/>
      <family val="2"/>
      <charset val="162"/>
    </font>
    <font>
      <b/>
      <sz val="11"/>
      <color indexed="10"/>
      <name val="Calibri"/>
      <family val="2"/>
      <charset val="162"/>
    </font>
    <font>
      <b/>
      <sz val="36"/>
      <color indexed="12"/>
      <name val="Calibri"/>
      <family val="2"/>
      <charset val="162"/>
    </font>
    <font>
      <sz val="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sz val="36"/>
      <color indexed="8"/>
      <name val="Calibri"/>
      <family val="2"/>
      <charset val="162"/>
    </font>
    <font>
      <sz val="22"/>
      <color indexed="8"/>
      <name val="Calibri"/>
      <family val="2"/>
    </font>
    <font>
      <b/>
      <sz val="36"/>
      <color indexed="10"/>
      <name val="Calibri"/>
      <family val="2"/>
      <charset val="162"/>
    </font>
    <font>
      <sz val="22"/>
      <color indexed="8"/>
      <name val="Calibri"/>
      <family val="2"/>
      <charset val="162"/>
    </font>
    <font>
      <sz val="16"/>
      <color indexed="10"/>
      <name val="Calibri"/>
      <family val="2"/>
      <charset val="162"/>
    </font>
    <font>
      <b/>
      <sz val="72"/>
      <color indexed="17"/>
      <name val="Calibri"/>
      <family val="2"/>
      <charset val="162"/>
    </font>
    <font>
      <b/>
      <sz val="20"/>
      <color indexed="17"/>
      <name val="Calibri"/>
      <family val="2"/>
      <charset val="162"/>
    </font>
    <font>
      <b/>
      <sz val="72"/>
      <color indexed="10"/>
      <name val="Calibri"/>
      <family val="2"/>
      <charset val="162"/>
    </font>
    <font>
      <b/>
      <sz val="28"/>
      <name val="Calibri"/>
      <family val="2"/>
      <charset val="162"/>
    </font>
    <font>
      <b/>
      <sz val="48"/>
      <color indexed="10"/>
      <name val="Calibri"/>
      <family val="2"/>
      <charset val="162"/>
    </font>
    <font>
      <b/>
      <sz val="22"/>
      <color rgb="FFFF0000"/>
      <name val="Calibri"/>
      <family val="2"/>
      <charset val="162"/>
    </font>
    <font>
      <b/>
      <sz val="28"/>
      <color rgb="FFFF0000"/>
      <name val="Calibri"/>
      <family val="2"/>
      <charset val="162"/>
    </font>
    <font>
      <b/>
      <sz val="28"/>
      <color rgb="FF1A9225"/>
      <name val="Calibri"/>
      <family val="2"/>
      <charset val="162"/>
    </font>
    <font>
      <b/>
      <sz val="26"/>
      <color rgb="FFFF0000"/>
      <name val="Calibri"/>
      <family val="2"/>
      <charset val="162"/>
    </font>
    <font>
      <b/>
      <sz val="11"/>
      <color rgb="FF0000FF"/>
      <name val="Calibri"/>
      <family val="2"/>
      <charset val="162"/>
    </font>
    <font>
      <b/>
      <sz val="12"/>
      <color rgb="FF0000FF"/>
      <name val="Times New Roman"/>
      <family val="1"/>
      <charset val="162"/>
    </font>
    <font>
      <b/>
      <sz val="24"/>
      <color rgb="FFFF0000"/>
      <name val="Calibri"/>
      <family val="2"/>
      <charset val="162"/>
    </font>
    <font>
      <b/>
      <sz val="28"/>
      <color rgb="FF0B12A1"/>
      <name val="Calibri"/>
      <family val="2"/>
      <charset val="162"/>
    </font>
    <font>
      <b/>
      <sz val="20"/>
      <color rgb="FF0000FF"/>
      <name val="Calibri"/>
      <family val="2"/>
      <charset val="162"/>
    </font>
    <font>
      <b/>
      <sz val="12"/>
      <color rgb="FF0000FF"/>
      <name val="Calibri"/>
      <family val="2"/>
      <charset val="162"/>
    </font>
    <font>
      <b/>
      <sz val="36"/>
      <color rgb="FF0000FF"/>
      <name val="Calibri"/>
      <family val="2"/>
      <charset val="162"/>
    </font>
    <font>
      <sz val="11"/>
      <color theme="1"/>
      <name val="Calibri"/>
      <family val="2"/>
      <scheme val="minor"/>
    </font>
    <font>
      <b/>
      <sz val="28"/>
      <color rgb="FF0033CC"/>
      <name val="Calibri"/>
      <family val="2"/>
      <charset val="16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40">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s>
  <cellStyleXfs count="4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9" borderId="0" applyNumberFormat="0" applyBorder="0" applyAlignment="0" applyProtection="0"/>
    <xf numFmtId="0" fontId="42" fillId="3" borderId="0" applyNumberFormat="0" applyBorder="0" applyAlignment="0" applyProtection="0"/>
    <xf numFmtId="0" fontId="39" fillId="20" borderId="5" applyNumberFormat="0" applyAlignment="0" applyProtection="0"/>
    <xf numFmtId="0" fontId="40" fillId="21" borderId="6" applyNumberFormat="0" applyAlignment="0" applyProtection="0"/>
    <xf numFmtId="0" fontId="31" fillId="0" borderId="0" applyNumberFormat="0" applyFill="0" applyBorder="0" applyAlignment="0" applyProtection="0"/>
    <xf numFmtId="0" fontId="41" fillId="4" borderId="0" applyNumberFormat="0" applyBorder="0" applyAlignment="0" applyProtection="0"/>
    <xf numFmtId="0" fontId="34" fillId="0" borderId="2" applyNumberFormat="0" applyFill="0" applyAlignment="0" applyProtection="0"/>
    <xf numFmtId="0" fontId="35" fillId="0" borderId="3" applyNumberFormat="0" applyFill="0" applyAlignment="0" applyProtection="0"/>
    <xf numFmtId="0" fontId="36" fillId="0" borderId="4" applyNumberFormat="0" applyFill="0" applyAlignment="0" applyProtection="0"/>
    <xf numFmtId="0" fontId="36" fillId="0" borderId="0" applyNumberFormat="0" applyFill="0" applyBorder="0" applyAlignment="0" applyProtection="0"/>
    <xf numFmtId="0" fontId="38" fillId="7" borderId="5" applyNumberFormat="0" applyAlignment="0" applyProtection="0"/>
    <xf numFmtId="0" fontId="33" fillId="0" borderId="1" applyNumberFormat="0" applyFill="0" applyAlignment="0" applyProtection="0"/>
    <xf numFmtId="0" fontId="43" fillId="22" borderId="0" applyNumberFormat="0" applyBorder="0" applyAlignment="0" applyProtection="0"/>
    <xf numFmtId="0" fontId="25" fillId="0" borderId="0"/>
    <xf numFmtId="0" fontId="4" fillId="23" borderId="8" applyNumberFormat="0" applyFont="0" applyAlignment="0" applyProtection="0"/>
    <xf numFmtId="0" fontId="37" fillId="20" borderId="7" applyNumberFormat="0" applyAlignment="0" applyProtection="0"/>
    <xf numFmtId="0" fontId="32" fillId="0" borderId="0" applyNumberFormat="0" applyFill="0" applyBorder="0" applyAlignment="0" applyProtection="0"/>
    <xf numFmtId="0" fontId="5" fillId="0" borderId="9" applyNumberFormat="0" applyFill="0" applyAlignment="0" applyProtection="0"/>
    <xf numFmtId="0" fontId="44" fillId="0" borderId="0" applyNumberFormat="0" applyFill="0" applyBorder="0" applyAlignment="0" applyProtection="0"/>
    <xf numFmtId="0" fontId="3" fillId="0" borderId="0"/>
    <xf numFmtId="0" fontId="2" fillId="0" borderId="0"/>
    <xf numFmtId="0" fontId="66" fillId="0" borderId="0"/>
    <xf numFmtId="0" fontId="4" fillId="0" borderId="0"/>
    <xf numFmtId="0" fontId="1" fillId="0" borderId="0"/>
    <xf numFmtId="0" fontId="4" fillId="0" borderId="0"/>
  </cellStyleXfs>
  <cellXfs count="112">
    <xf numFmtId="0" fontId="0" fillId="0" borderId="0" xfId="0"/>
    <xf numFmtId="0" fontId="0" fillId="0" borderId="0" xfId="0" applyAlignment="1">
      <alignment horizontal="center" vertical="center" wrapText="1"/>
    </xf>
    <xf numFmtId="0" fontId="6" fillId="0" borderId="0" xfId="0" applyFont="1"/>
    <xf numFmtId="0" fontId="7" fillId="0" borderId="10" xfId="0" applyFont="1" applyBorder="1" applyAlignment="1">
      <alignment horizontal="center" vertical="center" wrapText="1"/>
    </xf>
    <xf numFmtId="0" fontId="8" fillId="0" borderId="0" xfId="0" applyFont="1" applyAlignment="1">
      <alignment horizontal="center" vertical="center" wrapText="1"/>
    </xf>
    <xf numFmtId="0" fontId="9"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12" fillId="0" borderId="10" xfId="0" applyFont="1" applyBorder="1" applyAlignment="1">
      <alignment horizontal="center" vertical="center" wrapText="1"/>
    </xf>
    <xf numFmtId="14" fontId="13" fillId="0" borderId="10"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2" fillId="0" borderId="0" xfId="0" applyFont="1"/>
    <xf numFmtId="14" fontId="22" fillId="0" borderId="0" xfId="0" applyNumberFormat="1" applyFont="1"/>
    <xf numFmtId="14" fontId="10" fillId="0" borderId="10" xfId="0" applyNumberFormat="1" applyFont="1" applyBorder="1" applyAlignment="1">
      <alignment horizontal="center" vertical="center" wrapText="1"/>
    </xf>
    <xf numFmtId="0" fontId="27" fillId="0" borderId="0" xfId="0" applyFont="1" applyFill="1" applyBorder="1" applyAlignment="1">
      <alignment horizontal="left" vertical="center"/>
    </xf>
    <xf numFmtId="0" fontId="24" fillId="0" borderId="0" xfId="0" applyFont="1" applyAlignment="1">
      <alignment vertical="center"/>
    </xf>
    <xf numFmtId="0" fontId="23" fillId="0" borderId="11" xfId="0" applyFont="1" applyBorder="1" applyAlignment="1">
      <alignment horizontal="center" vertical="center" wrapTex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wrapText="1"/>
    </xf>
    <xf numFmtId="0" fontId="13" fillId="0" borderId="10" xfId="0" applyFont="1" applyBorder="1" applyAlignment="1">
      <alignment horizontal="center" vertical="center" wrapText="1"/>
    </xf>
    <xf numFmtId="14" fontId="10" fillId="24" borderId="10" xfId="0" applyNumberFormat="1" applyFont="1" applyFill="1" applyBorder="1" applyAlignment="1">
      <alignment horizontal="center" vertical="center" wrapText="1"/>
    </xf>
    <xf numFmtId="0" fontId="10" fillId="24" borderId="10" xfId="0" applyFont="1" applyFill="1" applyBorder="1" applyAlignment="1">
      <alignment horizontal="center" vertical="center" wrapText="1"/>
    </xf>
    <xf numFmtId="0" fontId="0" fillId="24" borderId="0" xfId="0" applyFill="1" applyAlignment="1">
      <alignment horizontal="center" vertical="center" wrapText="1"/>
    </xf>
    <xf numFmtId="0" fontId="45" fillId="0" borderId="0" xfId="0" applyFont="1" applyAlignment="1">
      <alignment horizontal="center" vertical="center" wrapText="1"/>
    </xf>
    <xf numFmtId="0" fontId="56" fillId="0" borderId="10" xfId="0" applyFont="1" applyBorder="1" applyAlignment="1">
      <alignment horizontal="center" vertical="center" wrapText="1"/>
    </xf>
    <xf numFmtId="14" fontId="16" fillId="0" borderId="10" xfId="0" applyNumberFormat="1" applyFont="1" applyBorder="1" applyAlignment="1">
      <alignment horizontal="center" vertical="center" wrapText="1"/>
    </xf>
    <xf numFmtId="0" fontId="57" fillId="0" borderId="10" xfId="0" applyFont="1" applyBorder="1" applyAlignment="1">
      <alignment horizontal="center" vertical="center" wrapText="1"/>
    </xf>
    <xf numFmtId="14" fontId="55" fillId="0" borderId="10" xfId="0" applyNumberFormat="1" applyFont="1" applyBorder="1" applyAlignment="1">
      <alignment horizontal="center" vertical="center" wrapText="1"/>
    </xf>
    <xf numFmtId="0" fontId="10" fillId="25" borderId="10" xfId="0" applyFont="1" applyFill="1" applyBorder="1" applyAlignment="1">
      <alignment horizontal="center" vertical="center" wrapText="1"/>
    </xf>
    <xf numFmtId="0" fontId="59" fillId="25" borderId="18" xfId="0" applyFont="1" applyFill="1" applyBorder="1" applyAlignment="1">
      <alignment horizontal="center" vertical="center"/>
    </xf>
    <xf numFmtId="0" fontId="59" fillId="25" borderId="19" xfId="0" applyFont="1" applyFill="1" applyBorder="1" applyAlignment="1">
      <alignment horizontal="center" vertical="center"/>
    </xf>
    <xf numFmtId="0" fontId="59" fillId="25" borderId="20" xfId="0" applyFont="1" applyFill="1" applyBorder="1" applyAlignment="1">
      <alignment horizontal="center" vertical="center"/>
    </xf>
    <xf numFmtId="0" fontId="60" fillId="0" borderId="21" xfId="0" applyFont="1" applyBorder="1" applyAlignment="1">
      <alignment horizontal="center" vertical="center"/>
    </xf>
    <xf numFmtId="14" fontId="61" fillId="0" borderId="10" xfId="0" applyNumberFormat="1" applyFont="1" applyBorder="1" applyAlignment="1">
      <alignment horizontal="center" vertical="center" wrapText="1"/>
    </xf>
    <xf numFmtId="14" fontId="11" fillId="0" borderId="10" xfId="0" applyNumberFormat="1" applyFont="1" applyBorder="1" applyAlignment="1">
      <alignment horizontal="center" vertical="center" wrapText="1"/>
    </xf>
    <xf numFmtId="0" fontId="48" fillId="0" borderId="0" xfId="0" applyFont="1" applyAlignment="1">
      <alignment horizontal="center" vertical="center" wrapText="1"/>
    </xf>
    <xf numFmtId="0" fontId="62" fillId="0" borderId="10" xfId="0" applyFont="1" applyBorder="1" applyAlignment="1">
      <alignment horizontal="center" vertical="center" wrapText="1"/>
    </xf>
    <xf numFmtId="0" fontId="10" fillId="0" borderId="10" xfId="0" applyNumberFormat="1" applyFont="1" applyBorder="1" applyAlignment="1">
      <alignment horizontal="center" vertical="center" wrapText="1"/>
    </xf>
    <xf numFmtId="0" fontId="7" fillId="0" borderId="16" xfId="0" applyNumberFormat="1" applyFont="1" applyBorder="1" applyAlignment="1">
      <alignment horizontal="center" vertical="center"/>
    </xf>
    <xf numFmtId="0" fontId="7" fillId="0" borderId="22" xfId="0" applyNumberFormat="1" applyFont="1" applyBorder="1" applyAlignment="1">
      <alignment horizontal="center" vertical="center"/>
    </xf>
    <xf numFmtId="0" fontId="7" fillId="0" borderId="23"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7" fillId="0" borderId="24" xfId="0" applyNumberFormat="1" applyFont="1" applyBorder="1" applyAlignment="1">
      <alignment horizontal="center" vertical="center"/>
    </xf>
    <xf numFmtId="0" fontId="7" fillId="0" borderId="25"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7" fillId="0" borderId="27" xfId="0" applyNumberFormat="1" applyFont="1" applyBorder="1" applyAlignment="1">
      <alignment horizontal="center" vertical="center"/>
    </xf>
    <xf numFmtId="0" fontId="7" fillId="0" borderId="28" xfId="0" applyNumberFormat="1" applyFont="1" applyBorder="1" applyAlignment="1">
      <alignment horizontal="center" vertical="center"/>
    </xf>
    <xf numFmtId="0" fontId="63" fillId="0" borderId="18" xfId="0" applyNumberFormat="1" applyFont="1" applyBorder="1" applyAlignment="1">
      <alignment horizontal="center" vertical="center"/>
    </xf>
    <xf numFmtId="0" fontId="63" fillId="0" borderId="19" xfId="0" applyNumberFormat="1" applyFont="1" applyBorder="1" applyAlignment="1">
      <alignment horizontal="center" vertical="center"/>
    </xf>
    <xf numFmtId="0" fontId="63" fillId="0" borderId="20" xfId="0" applyNumberFormat="1" applyFont="1" applyBorder="1" applyAlignment="1">
      <alignment horizontal="center" vertical="center"/>
    </xf>
    <xf numFmtId="164" fontId="17" fillId="0" borderId="10" xfId="0" applyNumberFormat="1" applyFont="1" applyBorder="1" applyAlignment="1">
      <alignment horizontal="center" vertical="center" wrapText="1"/>
    </xf>
    <xf numFmtId="0" fontId="15" fillId="0" borderId="0" xfId="0" applyFont="1"/>
    <xf numFmtId="0" fontId="53" fillId="0" borderId="10" xfId="0" applyFont="1" applyBorder="1" applyAlignment="1">
      <alignment horizontal="center" vertical="center" wrapText="1"/>
    </xf>
    <xf numFmtId="0" fontId="26" fillId="0" borderId="0" xfId="0" applyFont="1" applyAlignment="1">
      <alignment horizontal="center" vertical="center" wrapText="1"/>
    </xf>
    <xf numFmtId="14" fontId="28" fillId="0" borderId="14" xfId="0" applyNumberFormat="1" applyFont="1" applyBorder="1" applyAlignment="1">
      <alignment horizontal="center" vertical="center" wrapText="1"/>
    </xf>
    <xf numFmtId="0" fontId="45" fillId="0" borderId="0" xfId="0" applyFont="1"/>
    <xf numFmtId="14" fontId="28" fillId="0" borderId="10" xfId="0" applyNumberFormat="1" applyFont="1" applyBorder="1" applyAlignment="1">
      <alignment horizontal="center" vertical="center" wrapText="1"/>
    </xf>
    <xf numFmtId="0" fontId="28" fillId="0" borderId="10" xfId="0" applyNumberFormat="1" applyFont="1" applyBorder="1" applyAlignment="1">
      <alignment horizontal="center" vertical="center" wrapText="1"/>
    </xf>
    <xf numFmtId="14" fontId="28" fillId="0" borderId="10" xfId="0" applyNumberFormat="1" applyFont="1" applyBorder="1" applyAlignment="1">
      <alignment vertical="center" wrapText="1"/>
    </xf>
    <xf numFmtId="0" fontId="56" fillId="0" borderId="14" xfId="0" applyFont="1" applyBorder="1" applyAlignment="1">
      <alignment horizontal="center" vertical="center" wrapText="1"/>
    </xf>
    <xf numFmtId="14" fontId="58" fillId="0" borderId="10" xfId="0" applyNumberFormat="1" applyFont="1" applyBorder="1" applyAlignment="1">
      <alignment horizontal="center" vertical="center" wrapText="1"/>
    </xf>
    <xf numFmtId="0" fontId="56" fillId="0" borderId="10" xfId="0" applyFont="1" applyBorder="1" applyAlignment="1">
      <alignment horizontal="center" vertical="center" wrapText="1"/>
    </xf>
    <xf numFmtId="0" fontId="45" fillId="0" borderId="0" xfId="0" applyNumberFormat="1" applyFont="1" applyAlignment="1">
      <alignment horizontal="center" vertical="center" wrapText="1"/>
    </xf>
    <xf numFmtId="0" fontId="28" fillId="0" borderId="14" xfId="0" applyNumberFormat="1" applyFont="1" applyBorder="1" applyAlignment="1">
      <alignment horizontal="center" vertical="center" wrapText="1"/>
    </xf>
    <xf numFmtId="14" fontId="45" fillId="0" borderId="0" xfId="0" applyNumberFormat="1" applyFont="1"/>
    <xf numFmtId="14" fontId="45" fillId="0" borderId="0" xfId="0" applyNumberFormat="1" applyFont="1" applyAlignment="1">
      <alignment horizontal="center" vertical="center" wrapText="1"/>
    </xf>
    <xf numFmtId="0" fontId="47" fillId="0" borderId="10" xfId="0" applyFont="1" applyBorder="1" applyAlignment="1">
      <alignment horizontal="center" vertical="center" wrapText="1"/>
    </xf>
    <xf numFmtId="0" fontId="16" fillId="0" borderId="10" xfId="48" applyFont="1" applyBorder="1" applyAlignment="1">
      <alignment horizontal="center" vertical="center" wrapText="1"/>
    </xf>
    <xf numFmtId="0" fontId="16" fillId="0" borderId="10" xfId="48" applyNumberFormat="1" applyFont="1" applyBorder="1" applyAlignment="1">
      <alignment horizontal="center" vertical="center" wrapText="1"/>
    </xf>
    <xf numFmtId="14" fontId="16" fillId="0" borderId="10" xfId="48" applyNumberFormat="1" applyFont="1" applyBorder="1" applyAlignment="1">
      <alignment horizontal="center" vertical="center" wrapText="1"/>
    </xf>
    <xf numFmtId="0" fontId="67" fillId="0" borderId="10" xfId="0" applyFont="1" applyBorder="1" applyAlignment="1">
      <alignment horizontal="center" vertical="center" wrapText="1"/>
    </xf>
    <xf numFmtId="0" fontId="63" fillId="25" borderId="29" xfId="0" applyFont="1" applyFill="1" applyBorder="1" applyAlignment="1">
      <alignment horizontal="center" vertical="center"/>
    </xf>
    <xf numFmtId="0" fontId="63" fillId="25" borderId="30" xfId="0" applyFont="1" applyFill="1" applyBorder="1" applyAlignment="1">
      <alignment horizontal="center" vertical="center"/>
    </xf>
    <xf numFmtId="0" fontId="63" fillId="25" borderId="31" xfId="0" applyFont="1" applyFill="1" applyBorder="1" applyAlignment="1">
      <alignment horizontal="center" vertical="center"/>
    </xf>
    <xf numFmtId="0" fontId="46" fillId="25" borderId="29" xfId="0" applyFont="1" applyFill="1" applyBorder="1" applyAlignment="1">
      <alignment horizontal="center" vertical="center"/>
    </xf>
    <xf numFmtId="0" fontId="46" fillId="25" borderId="32" xfId="0" applyFont="1" applyFill="1" applyBorder="1" applyAlignment="1">
      <alignment horizontal="center" vertical="center"/>
    </xf>
    <xf numFmtId="0" fontId="46" fillId="25" borderId="30" xfId="0" applyFont="1" applyFill="1" applyBorder="1" applyAlignment="1">
      <alignment horizontal="center" vertical="center"/>
    </xf>
    <xf numFmtId="0" fontId="46" fillId="25" borderId="31" xfId="0" applyFont="1" applyFill="1" applyBorder="1" applyAlignment="1">
      <alignment horizontal="center" vertical="center"/>
    </xf>
    <xf numFmtId="0" fontId="59" fillId="25" borderId="15" xfId="0" applyFont="1" applyFill="1" applyBorder="1" applyAlignment="1">
      <alignment horizontal="center" vertical="center"/>
    </xf>
    <xf numFmtId="0" fontId="59" fillId="25" borderId="33" xfId="0" applyFont="1" applyFill="1" applyBorder="1" applyAlignment="1">
      <alignment horizontal="center" vertical="center"/>
    </xf>
    <xf numFmtId="0" fontId="64" fillId="25" borderId="34" xfId="0" applyFont="1" applyFill="1" applyBorder="1" applyAlignment="1">
      <alignment horizontal="center" vertical="center"/>
    </xf>
    <xf numFmtId="0" fontId="64" fillId="25" borderId="35" xfId="0" applyFont="1" applyFill="1" applyBorder="1" applyAlignment="1">
      <alignment horizontal="center" vertical="center"/>
    </xf>
    <xf numFmtId="0" fontId="64" fillId="25" borderId="36" xfId="0" applyFont="1" applyFill="1" applyBorder="1" applyAlignment="1">
      <alignment horizontal="center" vertical="center"/>
    </xf>
    <xf numFmtId="0" fontId="64" fillId="25" borderId="37" xfId="0" applyFont="1" applyFill="1" applyBorder="1" applyAlignment="1">
      <alignment horizontal="center" vertical="center"/>
    </xf>
    <xf numFmtId="0" fontId="64" fillId="25" borderId="38" xfId="0" applyFont="1" applyFill="1" applyBorder="1" applyAlignment="1">
      <alignment horizontal="center" vertical="center"/>
    </xf>
    <xf numFmtId="0" fontId="56" fillId="0" borderId="10" xfId="0" applyFont="1" applyBorder="1" applyAlignment="1">
      <alignment horizontal="center" vertical="center" wrapText="1"/>
    </xf>
    <xf numFmtId="0" fontId="65" fillId="0" borderId="10" xfId="0" applyFont="1" applyBorder="1" applyAlignment="1">
      <alignment horizontal="center" vertical="center" wrapText="1"/>
    </xf>
    <xf numFmtId="0" fontId="15" fillId="0" borderId="10" xfId="0" applyFont="1" applyBorder="1" applyAlignment="1">
      <alignment horizontal="center" vertical="center" wrapText="1"/>
    </xf>
    <xf numFmtId="14" fontId="65" fillId="0" borderId="39" xfId="0" applyNumberFormat="1" applyFont="1" applyBorder="1" applyAlignment="1">
      <alignment horizontal="center" vertical="center" wrapText="1"/>
    </xf>
    <xf numFmtId="14" fontId="65" fillId="0" borderId="14" xfId="0" applyNumberFormat="1" applyFont="1" applyBorder="1" applyAlignment="1">
      <alignment horizontal="center" vertical="center" wrapText="1"/>
    </xf>
    <xf numFmtId="0" fontId="54" fillId="0" borderId="10" xfId="0" applyFont="1" applyBorder="1" applyAlignment="1">
      <alignment horizontal="center" vertical="center" wrapText="1"/>
    </xf>
    <xf numFmtId="0" fontId="65" fillId="0" borderId="39" xfId="0" applyFont="1" applyBorder="1" applyAlignment="1">
      <alignment horizontal="center" vertical="center" wrapText="1"/>
    </xf>
    <xf numFmtId="0" fontId="65"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19" fillId="24" borderId="10" xfId="0" applyFont="1" applyFill="1" applyBorder="1" applyAlignment="1">
      <alignment horizontal="center" vertical="center" wrapText="1"/>
    </xf>
    <xf numFmtId="0" fontId="11" fillId="0" borderId="10" xfId="0" applyFont="1" applyBorder="1" applyAlignment="1">
      <alignment horizontal="center" vertical="center" wrapText="1"/>
    </xf>
    <xf numFmtId="0" fontId="19" fillId="0" borderId="10" xfId="0" applyNumberFormat="1" applyFont="1" applyBorder="1" applyAlignment="1">
      <alignment horizontal="center" vertical="center" wrapText="1"/>
    </xf>
    <xf numFmtId="14" fontId="19" fillId="0" borderId="10" xfId="0" applyNumberFormat="1" applyFont="1" applyBorder="1" applyAlignment="1">
      <alignment horizontal="center" vertical="center" wrapText="1"/>
    </xf>
    <xf numFmtId="0" fontId="15" fillId="24" borderId="39" xfId="0" applyFont="1" applyFill="1" applyBorder="1" applyAlignment="1">
      <alignment horizontal="center" vertical="center" wrapText="1"/>
    </xf>
    <xf numFmtId="0" fontId="15" fillId="24" borderId="14" xfId="0" applyFont="1" applyFill="1" applyBorder="1" applyAlignment="1">
      <alignment horizontal="center" vertical="center" wrapText="1"/>
    </xf>
    <xf numFmtId="0" fontId="52" fillId="0" borderId="39" xfId="0" applyFont="1" applyBorder="1" applyAlignment="1">
      <alignment horizontal="center" vertical="center" wrapText="1"/>
    </xf>
    <xf numFmtId="0" fontId="52" fillId="0" borderId="14" xfId="0" applyFont="1" applyBorder="1" applyAlignment="1">
      <alignment horizontal="center" vertical="center" wrapText="1"/>
    </xf>
    <xf numFmtId="0" fontId="47" fillId="0" borderId="10" xfId="0" applyFont="1" applyBorder="1" applyAlignment="1">
      <alignment horizontal="center" vertical="center" wrapText="1"/>
    </xf>
    <xf numFmtId="0" fontId="65" fillId="0" borderId="39" xfId="0" applyNumberFormat="1" applyFont="1" applyBorder="1" applyAlignment="1">
      <alignment horizontal="center" vertical="center" wrapText="1"/>
    </xf>
    <xf numFmtId="0" fontId="65" fillId="0" borderId="14" xfId="0" applyNumberFormat="1" applyFont="1" applyBorder="1" applyAlignment="1">
      <alignment horizontal="center" vertical="center" wrapText="1"/>
    </xf>
  </cellXfs>
  <cellStyles count="4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rmal 2" xfId="37"/>
    <cellStyle name="Normal 2 2" xfId="48"/>
    <cellStyle name="Normal 3" xfId="43"/>
    <cellStyle name="Normal 3 2" xfId="47"/>
    <cellStyle name="Normal 4" xfId="44"/>
    <cellStyle name="Normal 4 2" xfId="45"/>
    <cellStyle name="Normal 5" xfId="46"/>
    <cellStyle name="Note" xfId="38"/>
    <cellStyle name="Output" xfId="39"/>
    <cellStyle name="Title" xfId="40"/>
    <cellStyle name="Total" xfId="41"/>
    <cellStyle name="Warning Text" xfId="42"/>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view="pageBreakPreview" zoomScale="70" zoomScaleSheetLayoutView="70" workbookViewId="0">
      <selection activeCell="B13" sqref="B13"/>
    </sheetView>
  </sheetViews>
  <sheetFormatPr defaultRowHeight="15"/>
  <cols>
    <col min="1" max="1" width="33.28515625" customWidth="1"/>
    <col min="2" max="2" width="18.140625" customWidth="1"/>
    <col min="3" max="3" width="21.28515625" customWidth="1"/>
    <col min="4" max="4" width="17.85546875" customWidth="1"/>
    <col min="5" max="5" width="20.7109375" customWidth="1"/>
    <col min="6" max="6" width="16.140625" customWidth="1"/>
    <col min="7" max="7" width="20.7109375" customWidth="1"/>
    <col min="8" max="8" width="19.5703125" customWidth="1"/>
    <col min="9" max="9" width="21" customWidth="1"/>
  </cols>
  <sheetData>
    <row r="1" spans="1:9" ht="39" customHeight="1" thickBot="1">
      <c r="A1" s="77" t="s">
        <v>408</v>
      </c>
      <c r="B1" s="78"/>
      <c r="C1" s="78"/>
      <c r="D1" s="78"/>
      <c r="E1" s="78"/>
      <c r="F1" s="78"/>
      <c r="G1" s="78"/>
      <c r="H1" s="78"/>
      <c r="I1" s="79"/>
    </row>
    <row r="2" spans="1:9" ht="39" customHeight="1" thickBot="1">
      <c r="A2" s="80" t="s">
        <v>548</v>
      </c>
      <c r="B2" s="81"/>
      <c r="C2" s="81"/>
      <c r="D2" s="82"/>
      <c r="E2" s="82"/>
      <c r="F2" s="82"/>
      <c r="G2" s="82"/>
      <c r="H2" s="82"/>
      <c r="I2" s="83"/>
    </row>
    <row r="3" spans="1:9" s="20" customFormat="1" ht="39" customHeight="1">
      <c r="A3" s="84" t="s">
        <v>238</v>
      </c>
      <c r="B3" s="86" t="s">
        <v>239</v>
      </c>
      <c r="C3" s="87"/>
      <c r="D3" s="88" t="s">
        <v>240</v>
      </c>
      <c r="E3" s="89"/>
      <c r="F3" s="88" t="s">
        <v>308</v>
      </c>
      <c r="G3" s="90"/>
      <c r="H3" s="88" t="s">
        <v>241</v>
      </c>
      <c r="I3" s="89"/>
    </row>
    <row r="4" spans="1:9" ht="39" customHeight="1" thickBot="1">
      <c r="A4" s="85"/>
      <c r="B4" s="35" t="s">
        <v>242</v>
      </c>
      <c r="C4" s="36" t="s">
        <v>243</v>
      </c>
      <c r="D4" s="35" t="s">
        <v>242</v>
      </c>
      <c r="E4" s="36" t="s">
        <v>243</v>
      </c>
      <c r="F4" s="35" t="s">
        <v>242</v>
      </c>
      <c r="G4" s="37" t="s">
        <v>243</v>
      </c>
      <c r="H4" s="35" t="s">
        <v>242</v>
      </c>
      <c r="I4" s="36" t="s">
        <v>243</v>
      </c>
    </row>
    <row r="5" spans="1:9" ht="39" customHeight="1">
      <c r="A5" s="24" t="s">
        <v>17</v>
      </c>
      <c r="B5" s="44">
        <v>11</v>
      </c>
      <c r="C5" s="45">
        <v>9.06</v>
      </c>
      <c r="D5" s="44">
        <v>64</v>
      </c>
      <c r="E5" s="45">
        <v>40.104999999999997</v>
      </c>
      <c r="F5" s="44">
        <v>6</v>
      </c>
      <c r="G5" s="46">
        <v>31.5</v>
      </c>
      <c r="H5" s="44">
        <f>B5+D5+F5</f>
        <v>81</v>
      </c>
      <c r="I5" s="45">
        <f>C5+E5+G5</f>
        <v>80.664999999999992</v>
      </c>
    </row>
    <row r="6" spans="1:9" ht="39" customHeight="1">
      <c r="A6" s="21" t="s">
        <v>34</v>
      </c>
      <c r="B6" s="47">
        <v>54</v>
      </c>
      <c r="C6" s="48">
        <v>3.589</v>
      </c>
      <c r="D6" s="47">
        <v>18</v>
      </c>
      <c r="E6" s="48">
        <v>3.7149999999999999</v>
      </c>
      <c r="F6" s="47">
        <v>0</v>
      </c>
      <c r="G6" s="49">
        <v>0</v>
      </c>
      <c r="H6" s="47">
        <f>B6+D6+F6</f>
        <v>72</v>
      </c>
      <c r="I6" s="48">
        <f>C6+E6+G6</f>
        <v>7.3040000000000003</v>
      </c>
    </row>
    <row r="7" spans="1:9" ht="39" customHeight="1">
      <c r="A7" s="21" t="s">
        <v>166</v>
      </c>
      <c r="B7" s="47">
        <v>0</v>
      </c>
      <c r="C7" s="48">
        <v>0</v>
      </c>
      <c r="D7" s="47">
        <v>0</v>
      </c>
      <c r="E7" s="48">
        <v>0</v>
      </c>
      <c r="F7" s="47">
        <v>0</v>
      </c>
      <c r="G7" s="49">
        <v>0</v>
      </c>
      <c r="H7" s="47">
        <f t="shared" ref="H7:H13" si="0">B7+D7+F7</f>
        <v>0</v>
      </c>
      <c r="I7" s="48">
        <f t="shared" ref="I7:I13" si="1">C7+E7+G7</f>
        <v>0</v>
      </c>
    </row>
    <row r="8" spans="1:9" ht="39" customHeight="1">
      <c r="A8" s="21" t="s">
        <v>247</v>
      </c>
      <c r="B8" s="47">
        <v>0</v>
      </c>
      <c r="C8" s="48">
        <v>0</v>
      </c>
      <c r="D8" s="47">
        <v>0</v>
      </c>
      <c r="E8" s="48">
        <v>0</v>
      </c>
      <c r="F8" s="47">
        <v>0</v>
      </c>
      <c r="G8" s="49">
        <v>0</v>
      </c>
      <c r="H8" s="47">
        <f>B8+D8+F8</f>
        <v>0</v>
      </c>
      <c r="I8" s="48">
        <f>C8+E8+G8</f>
        <v>0</v>
      </c>
    </row>
    <row r="9" spans="1:9" ht="39" customHeight="1">
      <c r="A9" s="21" t="s">
        <v>244</v>
      </c>
      <c r="B9" s="47">
        <v>0</v>
      </c>
      <c r="C9" s="48">
        <v>0</v>
      </c>
      <c r="D9" s="47">
        <v>2</v>
      </c>
      <c r="E9" s="48">
        <v>19.388000000000002</v>
      </c>
      <c r="F9" s="47">
        <v>0</v>
      </c>
      <c r="G9" s="49">
        <v>0</v>
      </c>
      <c r="H9" s="47">
        <f>B9+D9+F9</f>
        <v>2</v>
      </c>
      <c r="I9" s="48">
        <f>C9+E9+G9</f>
        <v>19.388000000000002</v>
      </c>
    </row>
    <row r="10" spans="1:9" ht="39" customHeight="1">
      <c r="A10" s="21" t="s">
        <v>156</v>
      </c>
      <c r="B10" s="47">
        <v>0</v>
      </c>
      <c r="C10" s="48">
        <v>0</v>
      </c>
      <c r="D10" s="47">
        <v>1</v>
      </c>
      <c r="E10" s="48">
        <v>0.4</v>
      </c>
      <c r="F10" s="47">
        <v>0</v>
      </c>
      <c r="G10" s="49">
        <v>0</v>
      </c>
      <c r="H10" s="47">
        <f t="shared" si="0"/>
        <v>1</v>
      </c>
      <c r="I10" s="48">
        <f>C10+E10+G10</f>
        <v>0.4</v>
      </c>
    </row>
    <row r="11" spans="1:9" ht="39" customHeight="1">
      <c r="A11" s="21" t="s">
        <v>121</v>
      </c>
      <c r="B11" s="47">
        <v>0</v>
      </c>
      <c r="C11" s="48">
        <v>0</v>
      </c>
      <c r="D11" s="47">
        <v>1</v>
      </c>
      <c r="E11" s="48">
        <v>0.5</v>
      </c>
      <c r="F11" s="47">
        <v>0</v>
      </c>
      <c r="G11" s="49">
        <v>0</v>
      </c>
      <c r="H11" s="47">
        <f t="shared" si="0"/>
        <v>1</v>
      </c>
      <c r="I11" s="48">
        <f>C11+E11+G11</f>
        <v>0.5</v>
      </c>
    </row>
    <row r="12" spans="1:9" ht="39" customHeight="1">
      <c r="A12" s="22" t="s">
        <v>245</v>
      </c>
      <c r="B12" s="47">
        <v>9</v>
      </c>
      <c r="C12" s="48">
        <v>15.68</v>
      </c>
      <c r="D12" s="47">
        <v>7</v>
      </c>
      <c r="E12" s="48">
        <v>11.805</v>
      </c>
      <c r="F12" s="47">
        <v>1</v>
      </c>
      <c r="G12" s="49">
        <v>1.56</v>
      </c>
      <c r="H12" s="47">
        <f t="shared" si="0"/>
        <v>17</v>
      </c>
      <c r="I12" s="48">
        <f t="shared" si="1"/>
        <v>29.044999999999998</v>
      </c>
    </row>
    <row r="13" spans="1:9" ht="39" customHeight="1">
      <c r="A13" s="23" t="s">
        <v>246</v>
      </c>
      <c r="B13" s="47">
        <v>0</v>
      </c>
      <c r="C13" s="48">
        <v>0</v>
      </c>
      <c r="D13" s="50">
        <v>0</v>
      </c>
      <c r="E13" s="51">
        <v>0</v>
      </c>
      <c r="F13" s="50">
        <v>0</v>
      </c>
      <c r="G13" s="52">
        <v>0</v>
      </c>
      <c r="H13" s="47">
        <f t="shared" si="0"/>
        <v>0</v>
      </c>
      <c r="I13" s="48">
        <f t="shared" si="1"/>
        <v>0</v>
      </c>
    </row>
    <row r="14" spans="1:9" ht="39" customHeight="1" thickBot="1">
      <c r="A14" s="38" t="s">
        <v>167</v>
      </c>
      <c r="B14" s="53">
        <f t="shared" ref="B14:I14" si="2">SUM(B5:B13)</f>
        <v>74</v>
      </c>
      <c r="C14" s="54">
        <f t="shared" si="2"/>
        <v>28.329000000000001</v>
      </c>
      <c r="D14" s="53">
        <f t="shared" si="2"/>
        <v>93</v>
      </c>
      <c r="E14" s="54">
        <f t="shared" si="2"/>
        <v>75.913000000000011</v>
      </c>
      <c r="F14" s="53">
        <f t="shared" si="2"/>
        <v>7</v>
      </c>
      <c r="G14" s="55">
        <f t="shared" si="2"/>
        <v>33.06</v>
      </c>
      <c r="H14" s="53">
        <f t="shared" si="2"/>
        <v>174</v>
      </c>
      <c r="I14" s="54">
        <f t="shared" si="2"/>
        <v>137.30199999999999</v>
      </c>
    </row>
    <row r="15" spans="1:9">
      <c r="A15" s="19"/>
    </row>
  </sheetData>
  <mergeCells count="7">
    <mergeCell ref="A1:I1"/>
    <mergeCell ref="A2:I2"/>
    <mergeCell ref="A3:A4"/>
    <mergeCell ref="B3:C3"/>
    <mergeCell ref="D3:E3"/>
    <mergeCell ref="F3:G3"/>
    <mergeCell ref="H3:I3"/>
  </mergeCells>
  <phoneticPr fontId="29" type="noConversion"/>
  <pageMargins left="0.7" right="0.7" top="0.75" bottom="0.75" header="0.3" footer="0.3"/>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8"/>
  <sheetViews>
    <sheetView tabSelected="1" view="pageBreakPreview" zoomScale="30" zoomScaleNormal="40" zoomScaleSheetLayoutView="30" workbookViewId="0">
      <pane ySplit="3" topLeftCell="A172" activePane="bottomLeft" state="frozen"/>
      <selection pane="bottomLeft" activeCell="E177" sqref="E177"/>
    </sheetView>
  </sheetViews>
  <sheetFormatPr defaultRowHeight="46.5"/>
  <cols>
    <col min="1" max="1" width="15" style="4" customWidth="1"/>
    <col min="2" max="2" width="31.28515625" style="1" customWidth="1"/>
    <col min="3" max="3" width="31.28515625" style="28" customWidth="1"/>
    <col min="4" max="4" width="32.85546875" style="4" customWidth="1"/>
    <col min="5" max="5" width="51.140625" style="1" customWidth="1"/>
    <col min="6" max="6" width="96.28515625" style="1" customWidth="1"/>
    <col min="7" max="7" width="30.5703125" style="59" customWidth="1"/>
    <col min="8" max="8" width="38.140625" style="1" customWidth="1"/>
    <col min="9" max="9" width="44.85546875" style="1" customWidth="1"/>
    <col min="10" max="10" width="35.85546875" style="4" customWidth="1"/>
    <col min="11" max="11" width="23" style="1" customWidth="1"/>
    <col min="12" max="12" width="20.140625" style="1" customWidth="1"/>
    <col min="13" max="13" width="20" style="1" customWidth="1"/>
    <col min="14" max="14" width="43.140625" style="41" customWidth="1"/>
    <col min="15" max="15" width="34.5703125" style="41" customWidth="1"/>
    <col min="16" max="16" width="37.5703125" style="41" customWidth="1"/>
    <col min="17" max="17" width="39" style="41" customWidth="1"/>
    <col min="18" max="18" width="49" style="29" customWidth="1"/>
    <col min="19" max="19" width="44.28515625" style="29" customWidth="1"/>
    <col min="20" max="20" width="44.28515625" style="68" customWidth="1"/>
    <col min="21" max="21" width="47.5703125" style="29" customWidth="1"/>
    <col min="22" max="22" width="56.7109375" style="71" customWidth="1"/>
    <col min="23" max="23" width="131.28515625" style="1" customWidth="1"/>
    <col min="31" max="31" width="27.7109375" bestFit="1" customWidth="1"/>
    <col min="32" max="32" width="75.42578125" bestFit="1" customWidth="1"/>
    <col min="33" max="33" width="31.5703125" customWidth="1"/>
  </cols>
  <sheetData>
    <row r="1" spans="1:32" s="2" customFormat="1" ht="100.5" customHeight="1">
      <c r="A1" s="100" t="s">
        <v>409</v>
      </c>
      <c r="B1" s="100"/>
      <c r="C1" s="101"/>
      <c r="D1" s="100"/>
      <c r="E1" s="100"/>
      <c r="F1" s="100"/>
      <c r="G1" s="102"/>
      <c r="H1" s="100"/>
      <c r="I1" s="100"/>
      <c r="J1" s="100"/>
      <c r="K1" s="100"/>
      <c r="L1" s="100"/>
      <c r="M1" s="100"/>
      <c r="N1" s="100"/>
      <c r="O1" s="100"/>
      <c r="P1" s="100"/>
      <c r="Q1" s="100"/>
      <c r="R1" s="100"/>
      <c r="S1" s="100"/>
      <c r="T1" s="103"/>
      <c r="U1" s="100"/>
      <c r="V1" s="104"/>
      <c r="W1" s="100"/>
    </row>
    <row r="2" spans="1:32" s="57" customFormat="1" ht="136.5" customHeight="1">
      <c r="A2" s="93" t="s">
        <v>0</v>
      </c>
      <c r="B2" s="93" t="s">
        <v>301</v>
      </c>
      <c r="C2" s="105" t="s">
        <v>165</v>
      </c>
      <c r="D2" s="93" t="s">
        <v>1</v>
      </c>
      <c r="E2" s="93" t="s">
        <v>2</v>
      </c>
      <c r="F2" s="109" t="s">
        <v>3</v>
      </c>
      <c r="G2" s="99" t="s">
        <v>4</v>
      </c>
      <c r="H2" s="93" t="s">
        <v>276</v>
      </c>
      <c r="I2" s="93" t="s">
        <v>5</v>
      </c>
      <c r="J2" s="93" t="s">
        <v>6</v>
      </c>
      <c r="K2" s="93" t="s">
        <v>7</v>
      </c>
      <c r="L2" s="93" t="s">
        <v>8</v>
      </c>
      <c r="M2" s="93" t="s">
        <v>9</v>
      </c>
      <c r="N2" s="96" t="s">
        <v>10</v>
      </c>
      <c r="O2" s="96"/>
      <c r="P2" s="96"/>
      <c r="Q2" s="96"/>
      <c r="R2" s="92" t="s">
        <v>442</v>
      </c>
      <c r="S2" s="97" t="s">
        <v>444</v>
      </c>
      <c r="T2" s="110" t="s">
        <v>544</v>
      </c>
      <c r="U2" s="97" t="s">
        <v>443</v>
      </c>
      <c r="V2" s="94" t="s">
        <v>445</v>
      </c>
      <c r="W2" s="107" t="s">
        <v>11</v>
      </c>
    </row>
    <row r="3" spans="1:32" s="57" customFormat="1" ht="186.75" customHeight="1">
      <c r="A3" s="93"/>
      <c r="B3" s="93"/>
      <c r="C3" s="106"/>
      <c r="D3" s="93"/>
      <c r="E3" s="93"/>
      <c r="F3" s="109"/>
      <c r="G3" s="99"/>
      <c r="H3" s="93"/>
      <c r="I3" s="93"/>
      <c r="J3" s="93"/>
      <c r="K3" s="93"/>
      <c r="L3" s="93"/>
      <c r="M3" s="93"/>
      <c r="N3" s="72" t="s">
        <v>12</v>
      </c>
      <c r="O3" s="72" t="s">
        <v>602</v>
      </c>
      <c r="P3" s="72" t="s">
        <v>13</v>
      </c>
      <c r="Q3" s="72" t="s">
        <v>14</v>
      </c>
      <c r="R3" s="92"/>
      <c r="S3" s="98"/>
      <c r="T3" s="111"/>
      <c r="U3" s="98"/>
      <c r="V3" s="95"/>
      <c r="W3" s="108"/>
    </row>
    <row r="4" spans="1:32" ht="123" customHeight="1">
      <c r="A4" s="13">
        <v>1</v>
      </c>
      <c r="B4" s="34" t="s">
        <v>168</v>
      </c>
      <c r="C4" s="26">
        <v>41003</v>
      </c>
      <c r="D4" s="10" t="s">
        <v>15</v>
      </c>
      <c r="E4" s="5" t="s">
        <v>603</v>
      </c>
      <c r="F4" s="5" t="s">
        <v>16</v>
      </c>
      <c r="G4" s="5" t="s">
        <v>17</v>
      </c>
      <c r="H4" s="5" t="s">
        <v>107</v>
      </c>
      <c r="I4" s="12" t="s">
        <v>18</v>
      </c>
      <c r="J4" s="12">
        <v>9542460</v>
      </c>
      <c r="K4" s="12" t="s">
        <v>19</v>
      </c>
      <c r="L4" s="56">
        <f>M4/1000</f>
        <v>0.5</v>
      </c>
      <c r="M4" s="12">
        <v>500</v>
      </c>
      <c r="N4" s="73" t="s">
        <v>20</v>
      </c>
      <c r="O4" s="74" t="s">
        <v>549</v>
      </c>
      <c r="P4" s="74" t="s">
        <v>550</v>
      </c>
      <c r="Q4" s="73" t="s">
        <v>21</v>
      </c>
      <c r="R4" s="62">
        <v>41121</v>
      </c>
      <c r="S4" s="62"/>
      <c r="T4" s="69"/>
      <c r="U4" s="60"/>
      <c r="V4" s="62">
        <v>42005</v>
      </c>
      <c r="W4" s="65" t="s">
        <v>441</v>
      </c>
      <c r="AE4" s="16"/>
      <c r="AF4" s="17"/>
    </row>
    <row r="5" spans="1:32" ht="123" customHeight="1">
      <c r="A5" s="13">
        <v>2</v>
      </c>
      <c r="B5" s="34" t="s">
        <v>169</v>
      </c>
      <c r="C5" s="26">
        <v>41008</v>
      </c>
      <c r="D5" s="10" t="s">
        <v>15</v>
      </c>
      <c r="E5" s="5" t="s">
        <v>604</v>
      </c>
      <c r="F5" s="5" t="s">
        <v>22</v>
      </c>
      <c r="G5" s="5" t="s">
        <v>17</v>
      </c>
      <c r="H5" s="5" t="s">
        <v>277</v>
      </c>
      <c r="I5" s="12" t="s">
        <v>23</v>
      </c>
      <c r="J5" s="12">
        <v>7124499</v>
      </c>
      <c r="K5" s="12" t="s">
        <v>19</v>
      </c>
      <c r="L5" s="56">
        <f t="shared" ref="L5:L68" si="0">M5/1000</f>
        <v>0.5</v>
      </c>
      <c r="M5" s="12">
        <v>500</v>
      </c>
      <c r="N5" s="73" t="s">
        <v>24</v>
      </c>
      <c r="O5" s="74">
        <v>2</v>
      </c>
      <c r="P5" s="74" t="s">
        <v>25</v>
      </c>
      <c r="Q5" s="73" t="s">
        <v>26</v>
      </c>
      <c r="R5" s="62">
        <v>41121</v>
      </c>
      <c r="S5" s="62"/>
      <c r="T5" s="63"/>
      <c r="U5" s="62"/>
      <c r="V5" s="62">
        <v>42005</v>
      </c>
      <c r="W5" s="65" t="s">
        <v>441</v>
      </c>
      <c r="AE5" s="16"/>
      <c r="AF5" s="17"/>
    </row>
    <row r="6" spans="1:32" ht="123" customHeight="1">
      <c r="A6" s="13">
        <v>3</v>
      </c>
      <c r="B6" s="34" t="s">
        <v>170</v>
      </c>
      <c r="C6" s="26">
        <v>41009</v>
      </c>
      <c r="D6" s="32" t="s">
        <v>27</v>
      </c>
      <c r="E6" s="5" t="s">
        <v>605</v>
      </c>
      <c r="F6" s="5" t="s">
        <v>28</v>
      </c>
      <c r="G6" s="5" t="s">
        <v>17</v>
      </c>
      <c r="H6" s="5" t="s">
        <v>41</v>
      </c>
      <c r="I6" s="12" t="s">
        <v>18</v>
      </c>
      <c r="J6" s="12">
        <v>5917712</v>
      </c>
      <c r="K6" s="12" t="s">
        <v>19</v>
      </c>
      <c r="L6" s="56">
        <f t="shared" si="0"/>
        <v>0.5</v>
      </c>
      <c r="M6" s="12">
        <v>500</v>
      </c>
      <c r="N6" s="73" t="s">
        <v>20</v>
      </c>
      <c r="O6" s="74">
        <v>2</v>
      </c>
      <c r="P6" s="74" t="s">
        <v>18</v>
      </c>
      <c r="Q6" s="73" t="s">
        <v>517</v>
      </c>
      <c r="R6" s="62">
        <v>41121</v>
      </c>
      <c r="S6" s="62">
        <v>42082</v>
      </c>
      <c r="T6" s="63">
        <v>5</v>
      </c>
      <c r="U6" s="62">
        <v>41843</v>
      </c>
      <c r="V6" s="62"/>
      <c r="W6" s="62" t="s">
        <v>545</v>
      </c>
      <c r="AE6" s="16"/>
      <c r="AF6" s="17"/>
    </row>
    <row r="7" spans="1:32" ht="123" customHeight="1">
      <c r="A7" s="13">
        <v>4</v>
      </c>
      <c r="B7" s="34" t="s">
        <v>171</v>
      </c>
      <c r="C7" s="26">
        <v>41016</v>
      </c>
      <c r="D7" s="10" t="s">
        <v>15</v>
      </c>
      <c r="E7" s="5" t="s">
        <v>606</v>
      </c>
      <c r="F7" s="5" t="s">
        <v>29</v>
      </c>
      <c r="G7" s="5" t="s">
        <v>17</v>
      </c>
      <c r="H7" s="5" t="s">
        <v>277</v>
      </c>
      <c r="I7" s="12" t="s">
        <v>23</v>
      </c>
      <c r="J7" s="12">
        <v>5312828</v>
      </c>
      <c r="K7" s="12" t="s">
        <v>19</v>
      </c>
      <c r="L7" s="56">
        <f t="shared" si="0"/>
        <v>0.5</v>
      </c>
      <c r="M7" s="12">
        <v>500</v>
      </c>
      <c r="N7" s="73" t="s">
        <v>24</v>
      </c>
      <c r="O7" s="74">
        <v>1</v>
      </c>
      <c r="P7" s="74" t="s">
        <v>551</v>
      </c>
      <c r="Q7" s="73" t="s">
        <v>30</v>
      </c>
      <c r="R7" s="62">
        <v>41121</v>
      </c>
      <c r="S7" s="62"/>
      <c r="T7" s="63"/>
      <c r="U7" s="62"/>
      <c r="V7" s="62">
        <f>R7+270</f>
        <v>41391</v>
      </c>
      <c r="W7" s="62" t="s">
        <v>447</v>
      </c>
      <c r="AE7" s="16"/>
      <c r="AF7" s="17"/>
    </row>
    <row r="8" spans="1:32" ht="123" customHeight="1">
      <c r="A8" s="13">
        <v>5</v>
      </c>
      <c r="B8" s="34" t="s">
        <v>172</v>
      </c>
      <c r="C8" s="27" t="s">
        <v>300</v>
      </c>
      <c r="D8" s="10" t="s">
        <v>15</v>
      </c>
      <c r="E8" s="5" t="s">
        <v>607</v>
      </c>
      <c r="F8" s="5" t="s">
        <v>31</v>
      </c>
      <c r="G8" s="5" t="s">
        <v>17</v>
      </c>
      <c r="H8" s="5" t="s">
        <v>277</v>
      </c>
      <c r="I8" s="12" t="s">
        <v>23</v>
      </c>
      <c r="J8" s="12">
        <v>3263941</v>
      </c>
      <c r="K8" s="12" t="s">
        <v>19</v>
      </c>
      <c r="L8" s="56">
        <f t="shared" si="0"/>
        <v>0.5</v>
      </c>
      <c r="M8" s="12">
        <v>500</v>
      </c>
      <c r="N8" s="73" t="s">
        <v>24</v>
      </c>
      <c r="O8" s="74">
        <v>1</v>
      </c>
      <c r="P8" s="74" t="s">
        <v>551</v>
      </c>
      <c r="Q8" s="73" t="s">
        <v>32</v>
      </c>
      <c r="R8" s="62">
        <v>41152</v>
      </c>
      <c r="S8" s="62"/>
      <c r="T8" s="63"/>
      <c r="U8" s="62"/>
      <c r="V8" s="62">
        <v>42005</v>
      </c>
      <c r="W8" s="65" t="s">
        <v>441</v>
      </c>
      <c r="AE8" s="16"/>
      <c r="AF8" s="17"/>
    </row>
    <row r="9" spans="1:32" ht="123" customHeight="1">
      <c r="A9" s="13">
        <v>6</v>
      </c>
      <c r="B9" s="34" t="s">
        <v>173</v>
      </c>
      <c r="C9" s="26">
        <v>41053</v>
      </c>
      <c r="D9" s="10" t="s">
        <v>15</v>
      </c>
      <c r="E9" s="5" t="s">
        <v>608</v>
      </c>
      <c r="F9" s="5" t="s">
        <v>33</v>
      </c>
      <c r="G9" s="6" t="s">
        <v>34</v>
      </c>
      <c r="H9" s="5" t="s">
        <v>278</v>
      </c>
      <c r="I9" s="12" t="s">
        <v>35</v>
      </c>
      <c r="J9" s="12">
        <v>564097</v>
      </c>
      <c r="K9" s="12" t="s">
        <v>36</v>
      </c>
      <c r="L9" s="56">
        <f t="shared" si="0"/>
        <v>5.0000000000000001E-3</v>
      </c>
      <c r="M9" s="12">
        <v>5</v>
      </c>
      <c r="N9" s="73" t="s">
        <v>37</v>
      </c>
      <c r="O9" s="74" t="s">
        <v>552</v>
      </c>
      <c r="P9" s="74" t="s">
        <v>553</v>
      </c>
      <c r="Q9" s="73" t="s">
        <v>38</v>
      </c>
      <c r="R9" s="62">
        <v>41124</v>
      </c>
      <c r="S9" s="62"/>
      <c r="T9" s="63"/>
      <c r="U9" s="62"/>
      <c r="V9" s="62">
        <f>R9+270</f>
        <v>41394</v>
      </c>
      <c r="W9" s="62"/>
      <c r="AE9" s="16"/>
      <c r="AF9" s="17"/>
    </row>
    <row r="10" spans="1:32" ht="123" customHeight="1">
      <c r="A10" s="13">
        <v>7</v>
      </c>
      <c r="B10" s="34" t="s">
        <v>174</v>
      </c>
      <c r="C10" s="18">
        <v>41060</v>
      </c>
      <c r="D10" s="10" t="s">
        <v>15</v>
      </c>
      <c r="E10" s="5" t="s">
        <v>609</v>
      </c>
      <c r="F10" s="5" t="s">
        <v>39</v>
      </c>
      <c r="G10" s="5" t="s">
        <v>17</v>
      </c>
      <c r="H10" s="5" t="s">
        <v>277</v>
      </c>
      <c r="I10" s="12" t="s">
        <v>23</v>
      </c>
      <c r="J10" s="12" t="s">
        <v>543</v>
      </c>
      <c r="K10" s="12" t="s">
        <v>19</v>
      </c>
      <c r="L10" s="56">
        <f t="shared" si="0"/>
        <v>0.5</v>
      </c>
      <c r="M10" s="12">
        <v>500</v>
      </c>
      <c r="N10" s="73"/>
      <c r="O10" s="74"/>
      <c r="P10" s="74"/>
      <c r="Q10" s="73"/>
      <c r="R10" s="62"/>
      <c r="S10" s="62"/>
      <c r="T10" s="63"/>
      <c r="U10" s="62"/>
      <c r="V10" s="62"/>
      <c r="W10" s="62" t="s">
        <v>304</v>
      </c>
    </row>
    <row r="11" spans="1:32" ht="123" customHeight="1">
      <c r="A11" s="13">
        <v>8</v>
      </c>
      <c r="B11" s="34" t="s">
        <v>175</v>
      </c>
      <c r="C11" s="26">
        <v>41067</v>
      </c>
      <c r="D11" s="32" t="s">
        <v>27</v>
      </c>
      <c r="E11" s="5" t="s">
        <v>610</v>
      </c>
      <c r="F11" s="5" t="s">
        <v>40</v>
      </c>
      <c r="G11" s="6" t="s">
        <v>34</v>
      </c>
      <c r="H11" s="5" t="s">
        <v>41</v>
      </c>
      <c r="I11" s="12" t="s">
        <v>41</v>
      </c>
      <c r="J11" s="12">
        <v>9277197</v>
      </c>
      <c r="K11" s="12" t="s">
        <v>36</v>
      </c>
      <c r="L11" s="56">
        <f t="shared" si="0"/>
        <v>7.0000000000000001E-3</v>
      </c>
      <c r="M11" s="12">
        <v>7</v>
      </c>
      <c r="N11" s="73" t="s">
        <v>42</v>
      </c>
      <c r="O11" s="74">
        <v>1</v>
      </c>
      <c r="P11" s="74" t="s">
        <v>554</v>
      </c>
      <c r="Q11" s="73" t="s">
        <v>43</v>
      </c>
      <c r="R11" s="62">
        <v>41124</v>
      </c>
      <c r="S11" s="62">
        <v>41513</v>
      </c>
      <c r="T11" s="63">
        <v>2</v>
      </c>
      <c r="U11" s="62"/>
      <c r="V11" s="62"/>
      <c r="W11" s="62" t="s">
        <v>448</v>
      </c>
      <c r="AE11" s="16"/>
      <c r="AF11" s="17"/>
    </row>
    <row r="12" spans="1:32" ht="123" customHeight="1">
      <c r="A12" s="13">
        <v>9</v>
      </c>
      <c r="B12" s="34" t="s">
        <v>176</v>
      </c>
      <c r="C12" s="26">
        <v>41068</v>
      </c>
      <c r="D12" s="10" t="s">
        <v>15</v>
      </c>
      <c r="E12" s="5" t="s">
        <v>611</v>
      </c>
      <c r="F12" s="5" t="s">
        <v>44</v>
      </c>
      <c r="G12" s="5" t="s">
        <v>17</v>
      </c>
      <c r="H12" s="5" t="s">
        <v>41</v>
      </c>
      <c r="I12" s="12" t="s">
        <v>18</v>
      </c>
      <c r="J12" s="12">
        <v>9426967</v>
      </c>
      <c r="K12" s="12" t="s">
        <v>36</v>
      </c>
      <c r="L12" s="56">
        <f t="shared" si="0"/>
        <v>0.02</v>
      </c>
      <c r="M12" s="12">
        <v>20</v>
      </c>
      <c r="N12" s="73" t="s">
        <v>20</v>
      </c>
      <c r="O12" s="74" t="s">
        <v>549</v>
      </c>
      <c r="P12" s="74" t="s">
        <v>550</v>
      </c>
      <c r="Q12" s="73" t="s">
        <v>45</v>
      </c>
      <c r="R12" s="62">
        <v>41124</v>
      </c>
      <c r="S12" s="62"/>
      <c r="T12" s="63"/>
      <c r="U12" s="62"/>
      <c r="V12" s="62">
        <v>42005</v>
      </c>
      <c r="W12" s="65" t="s">
        <v>441</v>
      </c>
      <c r="AE12" s="16"/>
      <c r="AF12" s="17"/>
    </row>
    <row r="13" spans="1:32" ht="123" customHeight="1">
      <c r="A13" s="13">
        <v>10</v>
      </c>
      <c r="B13" s="34" t="s">
        <v>177</v>
      </c>
      <c r="C13" s="26">
        <v>41079</v>
      </c>
      <c r="D13" s="10" t="s">
        <v>15</v>
      </c>
      <c r="E13" s="5" t="s">
        <v>612</v>
      </c>
      <c r="F13" s="5" t="s">
        <v>46</v>
      </c>
      <c r="G13" s="15" t="s">
        <v>17</v>
      </c>
      <c r="H13" s="5" t="s">
        <v>277</v>
      </c>
      <c r="I13" s="12" t="s">
        <v>23</v>
      </c>
      <c r="J13" s="12">
        <v>5113382</v>
      </c>
      <c r="K13" s="12" t="s">
        <v>36</v>
      </c>
      <c r="L13" s="56">
        <f t="shared" si="0"/>
        <v>0.02</v>
      </c>
      <c r="M13" s="12">
        <v>20</v>
      </c>
      <c r="N13" s="73" t="s">
        <v>24</v>
      </c>
      <c r="O13" s="74">
        <v>1</v>
      </c>
      <c r="P13" s="74" t="s">
        <v>555</v>
      </c>
      <c r="Q13" s="73" t="s">
        <v>47</v>
      </c>
      <c r="R13" s="62">
        <v>41124</v>
      </c>
      <c r="S13" s="62"/>
      <c r="T13" s="63"/>
      <c r="U13" s="62"/>
      <c r="V13" s="62">
        <v>42005</v>
      </c>
      <c r="W13" s="65" t="s">
        <v>441</v>
      </c>
      <c r="AE13" s="16"/>
      <c r="AF13" s="17"/>
    </row>
    <row r="14" spans="1:32" ht="136.5" customHeight="1">
      <c r="A14" s="13">
        <v>11</v>
      </c>
      <c r="B14" s="34" t="s">
        <v>178</v>
      </c>
      <c r="C14" s="26">
        <v>41088</v>
      </c>
      <c r="D14" s="32" t="s">
        <v>417</v>
      </c>
      <c r="E14" s="5" t="s">
        <v>613</v>
      </c>
      <c r="F14" s="5" t="s">
        <v>48</v>
      </c>
      <c r="G14" s="6" t="s">
        <v>34</v>
      </c>
      <c r="H14" s="5" t="s">
        <v>107</v>
      </c>
      <c r="I14" s="12" t="s">
        <v>41</v>
      </c>
      <c r="J14" s="12">
        <v>9263046</v>
      </c>
      <c r="K14" s="12" t="s">
        <v>36</v>
      </c>
      <c r="L14" s="56">
        <f t="shared" si="0"/>
        <v>5.0000000000000001E-3</v>
      </c>
      <c r="M14" s="12">
        <v>5</v>
      </c>
      <c r="N14" s="73" t="s">
        <v>41</v>
      </c>
      <c r="O14" s="74">
        <v>1</v>
      </c>
      <c r="P14" s="74" t="s">
        <v>556</v>
      </c>
      <c r="Q14" s="73" t="s">
        <v>49</v>
      </c>
      <c r="R14" s="62">
        <v>41124</v>
      </c>
      <c r="S14" s="62">
        <v>41423</v>
      </c>
      <c r="T14" s="63">
        <v>1</v>
      </c>
      <c r="U14" s="62"/>
      <c r="V14" s="62"/>
      <c r="W14" s="62" t="s">
        <v>449</v>
      </c>
      <c r="AE14" s="16"/>
      <c r="AF14" s="17"/>
    </row>
    <row r="15" spans="1:32" ht="149.25" customHeight="1">
      <c r="A15" s="13">
        <v>12</v>
      </c>
      <c r="B15" s="34" t="s">
        <v>179</v>
      </c>
      <c r="C15" s="26">
        <v>41115</v>
      </c>
      <c r="D15" s="10" t="s">
        <v>15</v>
      </c>
      <c r="E15" s="5" t="s">
        <v>614</v>
      </c>
      <c r="F15" s="5" t="s">
        <v>50</v>
      </c>
      <c r="G15" s="6" t="s">
        <v>34</v>
      </c>
      <c r="H15" s="3" t="s">
        <v>51</v>
      </c>
      <c r="I15" s="6" t="s">
        <v>51</v>
      </c>
      <c r="J15" s="12">
        <v>4195177</v>
      </c>
      <c r="K15" s="12" t="s">
        <v>36</v>
      </c>
      <c r="L15" s="56">
        <f t="shared" si="0"/>
        <v>4.0000000000000001E-3</v>
      </c>
      <c r="M15" s="12">
        <v>4</v>
      </c>
      <c r="N15" s="73" t="s">
        <v>52</v>
      </c>
      <c r="O15" s="74" t="s">
        <v>557</v>
      </c>
      <c r="P15" s="74">
        <v>29271</v>
      </c>
      <c r="Q15" s="73" t="s">
        <v>53</v>
      </c>
      <c r="R15" s="62">
        <v>41152</v>
      </c>
      <c r="S15" s="62"/>
      <c r="T15" s="63"/>
      <c r="U15" s="62"/>
      <c r="V15" s="62">
        <f>R15+270</f>
        <v>41422</v>
      </c>
      <c r="W15" s="62"/>
      <c r="AE15" s="16"/>
      <c r="AF15" s="17"/>
    </row>
    <row r="16" spans="1:32" ht="123" customHeight="1">
      <c r="A16" s="13">
        <v>13</v>
      </c>
      <c r="B16" s="34" t="s">
        <v>180</v>
      </c>
      <c r="C16" s="26">
        <v>41123</v>
      </c>
      <c r="D16" s="10" t="s">
        <v>15</v>
      </c>
      <c r="E16" s="5" t="s">
        <v>615</v>
      </c>
      <c r="F16" s="5" t="s">
        <v>54</v>
      </c>
      <c r="G16" s="5" t="s">
        <v>17</v>
      </c>
      <c r="H16" s="5" t="s">
        <v>277</v>
      </c>
      <c r="I16" s="6" t="s">
        <v>51</v>
      </c>
      <c r="J16" s="12">
        <v>4462420</v>
      </c>
      <c r="K16" s="12" t="s">
        <v>36</v>
      </c>
      <c r="L16" s="56">
        <f t="shared" si="0"/>
        <v>0.03</v>
      </c>
      <c r="M16" s="12">
        <v>30</v>
      </c>
      <c r="N16" s="73" t="s">
        <v>55</v>
      </c>
      <c r="O16" s="74" t="s">
        <v>552</v>
      </c>
      <c r="P16" s="74" t="s">
        <v>558</v>
      </c>
      <c r="Q16" s="73" t="s">
        <v>56</v>
      </c>
      <c r="R16" s="62">
        <v>41152</v>
      </c>
      <c r="S16" s="62"/>
      <c r="T16" s="63"/>
      <c r="U16" s="62"/>
      <c r="V16" s="62">
        <v>42005</v>
      </c>
      <c r="W16" s="65" t="s">
        <v>441</v>
      </c>
      <c r="AE16" s="16"/>
      <c r="AF16" s="17"/>
    </row>
    <row r="17" spans="1:32" ht="123" customHeight="1">
      <c r="A17" s="13">
        <v>14</v>
      </c>
      <c r="B17" s="34" t="s">
        <v>181</v>
      </c>
      <c r="C17" s="26">
        <v>41127</v>
      </c>
      <c r="D17" s="10" t="s">
        <v>15</v>
      </c>
      <c r="E17" s="5" t="s">
        <v>616</v>
      </c>
      <c r="F17" s="5" t="s">
        <v>57</v>
      </c>
      <c r="G17" s="5" t="s">
        <v>58</v>
      </c>
      <c r="H17" s="5" t="s">
        <v>23</v>
      </c>
      <c r="I17" s="12" t="s">
        <v>23</v>
      </c>
      <c r="J17" s="12">
        <v>7037740</v>
      </c>
      <c r="K17" s="12" t="s">
        <v>19</v>
      </c>
      <c r="L17" s="56">
        <f t="shared" si="0"/>
        <v>9.6940000000000008</v>
      </c>
      <c r="M17" s="12">
        <v>9694</v>
      </c>
      <c r="N17" s="73" t="s">
        <v>59</v>
      </c>
      <c r="O17" s="74" t="s">
        <v>559</v>
      </c>
      <c r="P17" s="74" t="s">
        <v>560</v>
      </c>
      <c r="Q17" s="73" t="s">
        <v>61</v>
      </c>
      <c r="R17" s="62">
        <v>41257</v>
      </c>
      <c r="S17" s="62"/>
      <c r="T17" s="63"/>
      <c r="U17" s="62"/>
      <c r="V17" s="62">
        <f>R17+270</f>
        <v>41527</v>
      </c>
      <c r="W17" s="62"/>
      <c r="AE17" s="16"/>
      <c r="AF17" s="17"/>
    </row>
    <row r="18" spans="1:32" ht="123" customHeight="1">
      <c r="A18" s="13">
        <v>15</v>
      </c>
      <c r="B18" s="34" t="s">
        <v>182</v>
      </c>
      <c r="C18" s="26">
        <v>41127</v>
      </c>
      <c r="D18" s="10" t="s">
        <v>15</v>
      </c>
      <c r="E18" s="5" t="s">
        <v>616</v>
      </c>
      <c r="F18" s="5" t="s">
        <v>62</v>
      </c>
      <c r="G18" s="5" t="s">
        <v>58</v>
      </c>
      <c r="H18" s="5" t="s">
        <v>63</v>
      </c>
      <c r="I18" s="12" t="s">
        <v>63</v>
      </c>
      <c r="J18" s="12">
        <v>4947416</v>
      </c>
      <c r="K18" s="12" t="s">
        <v>19</v>
      </c>
      <c r="L18" s="56">
        <f t="shared" si="0"/>
        <v>9.6940000000000008</v>
      </c>
      <c r="M18" s="12">
        <v>9694</v>
      </c>
      <c r="N18" s="73" t="s">
        <v>64</v>
      </c>
      <c r="O18" s="74" t="s">
        <v>561</v>
      </c>
      <c r="P18" s="74" t="s">
        <v>60</v>
      </c>
      <c r="Q18" s="73" t="s">
        <v>65</v>
      </c>
      <c r="R18" s="62">
        <v>41257</v>
      </c>
      <c r="S18" s="62"/>
      <c r="T18" s="63"/>
      <c r="U18" s="62"/>
      <c r="V18" s="62">
        <f>R18+270</f>
        <v>41527</v>
      </c>
      <c r="W18" s="62"/>
      <c r="AE18" s="16"/>
      <c r="AF18" s="17"/>
    </row>
    <row r="19" spans="1:32" ht="136.5" customHeight="1">
      <c r="A19" s="13">
        <v>16</v>
      </c>
      <c r="B19" s="34" t="s">
        <v>183</v>
      </c>
      <c r="C19" s="26">
        <v>41131</v>
      </c>
      <c r="D19" s="10" t="s">
        <v>15</v>
      </c>
      <c r="E19" s="5" t="s">
        <v>617</v>
      </c>
      <c r="F19" s="5" t="s">
        <v>66</v>
      </c>
      <c r="G19" s="5" t="s">
        <v>17</v>
      </c>
      <c r="H19" s="5" t="s">
        <v>41</v>
      </c>
      <c r="I19" s="12" t="s">
        <v>41</v>
      </c>
      <c r="J19" s="12">
        <v>3682377</v>
      </c>
      <c r="K19" s="12" t="s">
        <v>19</v>
      </c>
      <c r="L19" s="56">
        <f t="shared" si="0"/>
        <v>0.25</v>
      </c>
      <c r="M19" s="12">
        <v>250</v>
      </c>
      <c r="N19" s="73" t="s">
        <v>41</v>
      </c>
      <c r="O19" s="74" t="s">
        <v>552</v>
      </c>
      <c r="P19" s="74" t="s">
        <v>67</v>
      </c>
      <c r="Q19" s="73" t="s">
        <v>68</v>
      </c>
      <c r="R19" s="62">
        <v>41152</v>
      </c>
      <c r="S19" s="62"/>
      <c r="T19" s="63"/>
      <c r="U19" s="62"/>
      <c r="V19" s="62">
        <v>42005</v>
      </c>
      <c r="W19" s="65" t="s">
        <v>441</v>
      </c>
      <c r="AE19" s="16"/>
      <c r="AF19" s="17"/>
    </row>
    <row r="20" spans="1:32" ht="123" customHeight="1">
      <c r="A20" s="13">
        <v>17</v>
      </c>
      <c r="B20" s="34" t="s">
        <v>184</v>
      </c>
      <c r="C20" s="26">
        <v>41152</v>
      </c>
      <c r="D20" s="10" t="s">
        <v>15</v>
      </c>
      <c r="E20" s="5" t="s">
        <v>618</v>
      </c>
      <c r="F20" s="5" t="s">
        <v>69</v>
      </c>
      <c r="G20" s="5" t="s">
        <v>17</v>
      </c>
      <c r="H20" s="5" t="s">
        <v>277</v>
      </c>
      <c r="I20" s="12" t="s">
        <v>23</v>
      </c>
      <c r="J20" s="12">
        <v>7037397</v>
      </c>
      <c r="K20" s="12" t="s">
        <v>19</v>
      </c>
      <c r="L20" s="56">
        <f t="shared" si="0"/>
        <v>0.5</v>
      </c>
      <c r="M20" s="12">
        <v>500</v>
      </c>
      <c r="N20" s="73" t="s">
        <v>24</v>
      </c>
      <c r="O20" s="74">
        <v>1</v>
      </c>
      <c r="P20" s="74" t="s">
        <v>70</v>
      </c>
      <c r="Q20" s="73" t="s">
        <v>71</v>
      </c>
      <c r="R20" s="62">
        <v>41187</v>
      </c>
      <c r="S20" s="62"/>
      <c r="T20" s="63"/>
      <c r="U20" s="62"/>
      <c r="V20" s="62">
        <v>42005</v>
      </c>
      <c r="W20" s="65" t="s">
        <v>441</v>
      </c>
      <c r="AE20" s="16"/>
      <c r="AF20" s="17"/>
    </row>
    <row r="21" spans="1:32" ht="123" customHeight="1">
      <c r="A21" s="13">
        <v>18</v>
      </c>
      <c r="B21" s="34" t="s">
        <v>185</v>
      </c>
      <c r="C21" s="26">
        <v>41152</v>
      </c>
      <c r="D21" s="10" t="s">
        <v>15</v>
      </c>
      <c r="E21" s="5" t="s">
        <v>619</v>
      </c>
      <c r="F21" s="5" t="s">
        <v>72</v>
      </c>
      <c r="G21" s="5" t="s">
        <v>17</v>
      </c>
      <c r="H21" s="5" t="s">
        <v>277</v>
      </c>
      <c r="I21" s="12" t="s">
        <v>23</v>
      </c>
      <c r="J21" s="12" t="s">
        <v>73</v>
      </c>
      <c r="K21" s="12" t="s">
        <v>19</v>
      </c>
      <c r="L21" s="56">
        <f t="shared" si="0"/>
        <v>0.5</v>
      </c>
      <c r="M21" s="12">
        <v>500</v>
      </c>
      <c r="N21" s="73" t="s">
        <v>24</v>
      </c>
      <c r="O21" s="74">
        <v>1</v>
      </c>
      <c r="P21" s="74" t="s">
        <v>20</v>
      </c>
      <c r="Q21" s="73" t="s">
        <v>74</v>
      </c>
      <c r="R21" s="62">
        <v>41257</v>
      </c>
      <c r="S21" s="62"/>
      <c r="T21" s="63"/>
      <c r="U21" s="62"/>
      <c r="V21" s="62">
        <v>42005</v>
      </c>
      <c r="W21" s="65" t="s">
        <v>441</v>
      </c>
      <c r="AE21" s="16"/>
      <c r="AF21" s="17"/>
    </row>
    <row r="22" spans="1:32" ht="123" customHeight="1">
      <c r="A22" s="13">
        <v>19</v>
      </c>
      <c r="B22" s="34" t="s">
        <v>186</v>
      </c>
      <c r="C22" s="26">
        <v>41176</v>
      </c>
      <c r="D22" s="10" t="s">
        <v>15</v>
      </c>
      <c r="E22" s="5" t="s">
        <v>620</v>
      </c>
      <c r="F22" s="5" t="s">
        <v>75</v>
      </c>
      <c r="G22" s="15" t="s">
        <v>17</v>
      </c>
      <c r="H22" s="5" t="s">
        <v>63</v>
      </c>
      <c r="I22" s="12" t="s">
        <v>63</v>
      </c>
      <c r="J22" s="12">
        <v>5559740</v>
      </c>
      <c r="K22" s="12" t="s">
        <v>36</v>
      </c>
      <c r="L22" s="56">
        <f t="shared" si="0"/>
        <v>5.0000000000000001E-3</v>
      </c>
      <c r="M22" s="12">
        <v>5</v>
      </c>
      <c r="N22" s="73" t="s">
        <v>132</v>
      </c>
      <c r="O22" s="74" t="s">
        <v>562</v>
      </c>
      <c r="P22" s="74" t="s">
        <v>77</v>
      </c>
      <c r="Q22" s="73" t="s">
        <v>78</v>
      </c>
      <c r="R22" s="62">
        <v>41187</v>
      </c>
      <c r="S22" s="62"/>
      <c r="T22" s="63"/>
      <c r="U22" s="62"/>
      <c r="V22" s="62">
        <v>42005</v>
      </c>
      <c r="W22" s="65" t="s">
        <v>441</v>
      </c>
      <c r="AE22" s="16"/>
      <c r="AF22" s="17"/>
    </row>
    <row r="23" spans="1:32" ht="123" customHeight="1">
      <c r="A23" s="13">
        <v>20</v>
      </c>
      <c r="B23" s="34" t="s">
        <v>187</v>
      </c>
      <c r="C23" s="26">
        <v>41186</v>
      </c>
      <c r="D23" s="10" t="s">
        <v>15</v>
      </c>
      <c r="E23" s="5" t="s">
        <v>621</v>
      </c>
      <c r="F23" s="5" t="s">
        <v>79</v>
      </c>
      <c r="G23" s="5" t="s">
        <v>17</v>
      </c>
      <c r="H23" s="5" t="s">
        <v>279</v>
      </c>
      <c r="I23" s="12" t="s">
        <v>23</v>
      </c>
      <c r="J23" s="12">
        <v>5129456</v>
      </c>
      <c r="K23" s="12" t="s">
        <v>19</v>
      </c>
      <c r="L23" s="56">
        <f t="shared" si="0"/>
        <v>0.5</v>
      </c>
      <c r="M23" s="12">
        <v>500</v>
      </c>
      <c r="N23" s="73" t="s">
        <v>59</v>
      </c>
      <c r="O23" s="74">
        <v>2</v>
      </c>
      <c r="P23" s="74" t="s">
        <v>563</v>
      </c>
      <c r="Q23" s="73" t="s">
        <v>80</v>
      </c>
      <c r="R23" s="62">
        <v>41248</v>
      </c>
      <c r="S23" s="62"/>
      <c r="T23" s="63"/>
      <c r="U23" s="62"/>
      <c r="V23" s="62">
        <v>42005</v>
      </c>
      <c r="W23" s="65" t="s">
        <v>441</v>
      </c>
      <c r="AE23" s="16"/>
      <c r="AF23" s="17"/>
    </row>
    <row r="24" spans="1:32" ht="123" customHeight="1">
      <c r="A24" s="13">
        <v>21</v>
      </c>
      <c r="B24" s="34" t="s">
        <v>188</v>
      </c>
      <c r="C24" s="26">
        <v>41204</v>
      </c>
      <c r="D24" s="10" t="s">
        <v>15</v>
      </c>
      <c r="E24" s="5" t="s">
        <v>622</v>
      </c>
      <c r="F24" s="5" t="s">
        <v>81</v>
      </c>
      <c r="G24" s="5" t="s">
        <v>17</v>
      </c>
      <c r="H24" s="5" t="s">
        <v>277</v>
      </c>
      <c r="I24" s="6" t="s">
        <v>51</v>
      </c>
      <c r="J24" s="12">
        <v>4302377</v>
      </c>
      <c r="K24" s="12" t="s">
        <v>19</v>
      </c>
      <c r="L24" s="56">
        <f t="shared" si="0"/>
        <v>0.5</v>
      </c>
      <c r="M24" s="12">
        <v>500</v>
      </c>
      <c r="N24" s="73" t="s">
        <v>55</v>
      </c>
      <c r="O24" s="74" t="s">
        <v>552</v>
      </c>
      <c r="P24" s="74" t="s">
        <v>564</v>
      </c>
      <c r="Q24" s="73" t="s">
        <v>82</v>
      </c>
      <c r="R24" s="62">
        <v>41248</v>
      </c>
      <c r="S24" s="62"/>
      <c r="T24" s="63"/>
      <c r="U24" s="62"/>
      <c r="V24" s="62">
        <v>42005</v>
      </c>
      <c r="W24" s="65" t="s">
        <v>441</v>
      </c>
      <c r="AE24" s="16"/>
      <c r="AF24" s="17"/>
    </row>
    <row r="25" spans="1:32" ht="136.5" customHeight="1">
      <c r="A25" s="13">
        <v>22</v>
      </c>
      <c r="B25" s="34" t="s">
        <v>189</v>
      </c>
      <c r="C25" s="26" t="s">
        <v>293</v>
      </c>
      <c r="D25" s="10" t="s">
        <v>15</v>
      </c>
      <c r="E25" s="5" t="s">
        <v>623</v>
      </c>
      <c r="F25" s="5" t="s">
        <v>83</v>
      </c>
      <c r="G25" s="5" t="s">
        <v>17</v>
      </c>
      <c r="H25" s="5" t="s">
        <v>41</v>
      </c>
      <c r="I25" s="12" t="s">
        <v>41</v>
      </c>
      <c r="J25" s="3" t="s">
        <v>84</v>
      </c>
      <c r="K25" s="12" t="s">
        <v>19</v>
      </c>
      <c r="L25" s="56">
        <f t="shared" si="0"/>
        <v>0.5</v>
      </c>
      <c r="M25" s="12">
        <v>500</v>
      </c>
      <c r="N25" s="73" t="s">
        <v>41</v>
      </c>
      <c r="O25" s="74" t="s">
        <v>552</v>
      </c>
      <c r="P25" s="74" t="s">
        <v>565</v>
      </c>
      <c r="Q25" s="73" t="s">
        <v>86</v>
      </c>
      <c r="R25" s="62">
        <v>41313</v>
      </c>
      <c r="S25" s="62"/>
      <c r="T25" s="63"/>
      <c r="U25" s="62"/>
      <c r="V25" s="62"/>
      <c r="W25" s="62" t="s">
        <v>447</v>
      </c>
      <c r="AE25" s="16"/>
      <c r="AF25" s="17"/>
    </row>
    <row r="26" spans="1:32" ht="136.5" customHeight="1">
      <c r="A26" s="13">
        <v>23</v>
      </c>
      <c r="B26" s="34" t="s">
        <v>190</v>
      </c>
      <c r="C26" s="26" t="s">
        <v>293</v>
      </c>
      <c r="D26" s="10" t="s">
        <v>15</v>
      </c>
      <c r="E26" s="5" t="s">
        <v>624</v>
      </c>
      <c r="F26" s="5" t="s">
        <v>83</v>
      </c>
      <c r="G26" s="5" t="s">
        <v>17</v>
      </c>
      <c r="H26" s="5" t="s">
        <v>41</v>
      </c>
      <c r="I26" s="12" t="s">
        <v>41</v>
      </c>
      <c r="J26" s="12">
        <v>2189790</v>
      </c>
      <c r="K26" s="12" t="s">
        <v>19</v>
      </c>
      <c r="L26" s="56">
        <f t="shared" si="0"/>
        <v>0.75</v>
      </c>
      <c r="M26" s="12">
        <v>750</v>
      </c>
      <c r="N26" s="73" t="s">
        <v>41</v>
      </c>
      <c r="O26" s="74" t="s">
        <v>552</v>
      </c>
      <c r="P26" s="74" t="s">
        <v>565</v>
      </c>
      <c r="Q26" s="73" t="s">
        <v>87</v>
      </c>
      <c r="R26" s="62">
        <v>41450</v>
      </c>
      <c r="S26" s="62"/>
      <c r="T26" s="63"/>
      <c r="U26" s="62"/>
      <c r="V26" s="62">
        <f>R26+270</f>
        <v>41720</v>
      </c>
      <c r="W26" s="40" t="s">
        <v>342</v>
      </c>
      <c r="AE26" s="16"/>
      <c r="AF26" s="17"/>
    </row>
    <row r="27" spans="1:32" ht="136.5" customHeight="1">
      <c r="A27" s="13">
        <v>24</v>
      </c>
      <c r="B27" s="34" t="s">
        <v>191</v>
      </c>
      <c r="C27" s="26" t="s">
        <v>294</v>
      </c>
      <c r="D27" s="32" t="s">
        <v>27</v>
      </c>
      <c r="E27" s="5" t="s">
        <v>625</v>
      </c>
      <c r="F27" s="5" t="s">
        <v>83</v>
      </c>
      <c r="G27" s="5" t="s">
        <v>17</v>
      </c>
      <c r="H27" s="5" t="s">
        <v>41</v>
      </c>
      <c r="I27" s="12" t="s">
        <v>41</v>
      </c>
      <c r="J27" s="12">
        <v>2735387</v>
      </c>
      <c r="K27" s="12" t="s">
        <v>19</v>
      </c>
      <c r="L27" s="56">
        <f t="shared" si="0"/>
        <v>0.75</v>
      </c>
      <c r="M27" s="12">
        <v>750</v>
      </c>
      <c r="N27" s="75" t="s">
        <v>41</v>
      </c>
      <c r="O27" s="74">
        <v>2</v>
      </c>
      <c r="P27" s="74" t="s">
        <v>565</v>
      </c>
      <c r="Q27" s="73" t="s">
        <v>88</v>
      </c>
      <c r="R27" s="62">
        <v>41450</v>
      </c>
      <c r="S27" s="62"/>
      <c r="T27" s="63"/>
      <c r="U27" s="62">
        <v>41992</v>
      </c>
      <c r="V27" s="62"/>
      <c r="W27" s="62" t="s">
        <v>419</v>
      </c>
      <c r="AE27" s="16"/>
      <c r="AF27" s="17"/>
    </row>
    <row r="28" spans="1:32" ht="123" customHeight="1">
      <c r="A28" s="13">
        <v>25</v>
      </c>
      <c r="B28" s="34" t="s">
        <v>192</v>
      </c>
      <c r="C28" s="26">
        <v>41213</v>
      </c>
      <c r="D28" s="10" t="s">
        <v>15</v>
      </c>
      <c r="E28" s="5" t="s">
        <v>626</v>
      </c>
      <c r="F28" s="5" t="s">
        <v>83</v>
      </c>
      <c r="G28" s="5" t="s">
        <v>17</v>
      </c>
      <c r="H28" s="5" t="s">
        <v>41</v>
      </c>
      <c r="I28" s="12" t="s">
        <v>41</v>
      </c>
      <c r="J28" s="12">
        <v>97139</v>
      </c>
      <c r="K28" s="12" t="s">
        <v>19</v>
      </c>
      <c r="L28" s="56">
        <f t="shared" si="0"/>
        <v>0.5</v>
      </c>
      <c r="M28" s="12">
        <v>500</v>
      </c>
      <c r="N28" s="75" t="s">
        <v>41</v>
      </c>
      <c r="O28" s="74" t="s">
        <v>552</v>
      </c>
      <c r="P28" s="74" t="s">
        <v>565</v>
      </c>
      <c r="Q28" s="73" t="s">
        <v>89</v>
      </c>
      <c r="R28" s="62"/>
      <c r="S28" s="62"/>
      <c r="T28" s="63"/>
      <c r="U28" s="62"/>
      <c r="V28" s="62"/>
      <c r="W28" s="31" t="s">
        <v>376</v>
      </c>
    </row>
    <row r="29" spans="1:32" ht="136.5" customHeight="1">
      <c r="A29" s="13">
        <v>26</v>
      </c>
      <c r="B29" s="34" t="s">
        <v>193</v>
      </c>
      <c r="C29" s="26">
        <v>41226</v>
      </c>
      <c r="D29" s="10" t="s">
        <v>15</v>
      </c>
      <c r="E29" s="5" t="s">
        <v>627</v>
      </c>
      <c r="F29" s="5" t="s">
        <v>90</v>
      </c>
      <c r="G29" s="5" t="s">
        <v>17</v>
      </c>
      <c r="H29" s="5" t="s">
        <v>41</v>
      </c>
      <c r="I29" s="12" t="s">
        <v>41</v>
      </c>
      <c r="J29" s="12" t="s">
        <v>91</v>
      </c>
      <c r="K29" s="12" t="s">
        <v>36</v>
      </c>
      <c r="L29" s="56">
        <f t="shared" si="0"/>
        <v>0.01</v>
      </c>
      <c r="M29" s="12">
        <v>10</v>
      </c>
      <c r="N29" s="75" t="s">
        <v>41</v>
      </c>
      <c r="O29" s="74" t="s">
        <v>552</v>
      </c>
      <c r="P29" s="74" t="s">
        <v>554</v>
      </c>
      <c r="Q29" s="73" t="s">
        <v>92</v>
      </c>
      <c r="R29" s="62">
        <v>41249</v>
      </c>
      <c r="S29" s="62"/>
      <c r="T29" s="63"/>
      <c r="U29" s="62"/>
      <c r="V29" s="62">
        <v>42005</v>
      </c>
      <c r="W29" s="65" t="s">
        <v>441</v>
      </c>
      <c r="AE29" s="16"/>
      <c r="AF29" s="17"/>
    </row>
    <row r="30" spans="1:32" ht="123" customHeight="1">
      <c r="A30" s="13">
        <v>27</v>
      </c>
      <c r="B30" s="34" t="s">
        <v>194</v>
      </c>
      <c r="C30" s="26">
        <v>41227</v>
      </c>
      <c r="D30" s="10" t="s">
        <v>15</v>
      </c>
      <c r="E30" s="5" t="s">
        <v>628</v>
      </c>
      <c r="F30" s="5" t="s">
        <v>93</v>
      </c>
      <c r="G30" s="6" t="s">
        <v>34</v>
      </c>
      <c r="H30" s="5" t="s">
        <v>279</v>
      </c>
      <c r="I30" s="12" t="s">
        <v>23</v>
      </c>
      <c r="J30" s="12">
        <v>5088100</v>
      </c>
      <c r="K30" s="12" t="s">
        <v>19</v>
      </c>
      <c r="L30" s="56">
        <f t="shared" si="0"/>
        <v>0.5</v>
      </c>
      <c r="M30" s="12">
        <v>500</v>
      </c>
      <c r="N30" s="75" t="s">
        <v>94</v>
      </c>
      <c r="O30" s="74" t="s">
        <v>557</v>
      </c>
      <c r="P30" s="74" t="s">
        <v>566</v>
      </c>
      <c r="Q30" s="73" t="s">
        <v>95</v>
      </c>
      <c r="R30" s="62">
        <v>41248</v>
      </c>
      <c r="S30" s="62">
        <v>41519</v>
      </c>
      <c r="T30" s="63">
        <v>3</v>
      </c>
      <c r="U30" s="62"/>
      <c r="V30" s="62">
        <v>42114</v>
      </c>
      <c r="W30" s="62" t="s">
        <v>507</v>
      </c>
      <c r="AE30" s="16"/>
      <c r="AF30" s="17"/>
    </row>
    <row r="31" spans="1:32" ht="123" customHeight="1">
      <c r="A31" s="13">
        <v>28</v>
      </c>
      <c r="B31" s="34" t="s">
        <v>195</v>
      </c>
      <c r="C31" s="26">
        <v>41228</v>
      </c>
      <c r="D31" s="10" t="s">
        <v>15</v>
      </c>
      <c r="E31" s="5" t="s">
        <v>629</v>
      </c>
      <c r="F31" s="5" t="s">
        <v>83</v>
      </c>
      <c r="G31" s="5" t="s">
        <v>17</v>
      </c>
      <c r="H31" s="5" t="s">
        <v>41</v>
      </c>
      <c r="I31" s="12" t="s">
        <v>41</v>
      </c>
      <c r="J31" s="12" t="s">
        <v>543</v>
      </c>
      <c r="K31" s="12" t="s">
        <v>19</v>
      </c>
      <c r="L31" s="56">
        <f t="shared" si="0"/>
        <v>0.5</v>
      </c>
      <c r="M31" s="12">
        <v>500</v>
      </c>
      <c r="N31" s="75" t="s">
        <v>41</v>
      </c>
      <c r="O31" s="74" t="s">
        <v>552</v>
      </c>
      <c r="P31" s="74" t="s">
        <v>565</v>
      </c>
      <c r="Q31" s="73" t="s">
        <v>89</v>
      </c>
      <c r="R31" s="62"/>
      <c r="S31" s="62"/>
      <c r="T31" s="63"/>
      <c r="U31" s="62"/>
      <c r="V31" s="62"/>
      <c r="W31" s="31" t="s">
        <v>376</v>
      </c>
    </row>
    <row r="32" spans="1:32" ht="123" customHeight="1">
      <c r="A32" s="13">
        <v>29</v>
      </c>
      <c r="B32" s="34" t="s">
        <v>196</v>
      </c>
      <c r="C32" s="26">
        <v>41228</v>
      </c>
      <c r="D32" s="10" t="s">
        <v>15</v>
      </c>
      <c r="E32" s="5" t="s">
        <v>630</v>
      </c>
      <c r="F32" s="5" t="s">
        <v>83</v>
      </c>
      <c r="G32" s="5" t="s">
        <v>17</v>
      </c>
      <c r="H32" s="5" t="s">
        <v>41</v>
      </c>
      <c r="I32" s="12" t="s">
        <v>41</v>
      </c>
      <c r="J32" s="12">
        <v>325643</v>
      </c>
      <c r="K32" s="12" t="s">
        <v>19</v>
      </c>
      <c r="L32" s="56">
        <f t="shared" si="0"/>
        <v>0.5</v>
      </c>
      <c r="M32" s="12">
        <v>500</v>
      </c>
      <c r="N32" s="75" t="s">
        <v>41</v>
      </c>
      <c r="O32" s="74" t="s">
        <v>552</v>
      </c>
      <c r="P32" s="74" t="s">
        <v>565</v>
      </c>
      <c r="Q32" s="73" t="s">
        <v>89</v>
      </c>
      <c r="R32" s="62"/>
      <c r="S32" s="62"/>
      <c r="T32" s="63"/>
      <c r="U32" s="62"/>
      <c r="V32" s="62"/>
      <c r="W32" s="31" t="s">
        <v>376</v>
      </c>
    </row>
    <row r="33" spans="1:32" ht="123" customHeight="1">
      <c r="A33" s="13">
        <v>30</v>
      </c>
      <c r="B33" s="34" t="s">
        <v>197</v>
      </c>
      <c r="C33" s="26">
        <v>41228</v>
      </c>
      <c r="D33" s="10" t="s">
        <v>15</v>
      </c>
      <c r="E33" s="5" t="s">
        <v>631</v>
      </c>
      <c r="F33" s="5" t="s">
        <v>96</v>
      </c>
      <c r="G33" s="5" t="s">
        <v>17</v>
      </c>
      <c r="H33" s="5" t="s">
        <v>51</v>
      </c>
      <c r="I33" s="6" t="s">
        <v>51</v>
      </c>
      <c r="J33" s="3" t="s">
        <v>97</v>
      </c>
      <c r="K33" s="12" t="s">
        <v>19</v>
      </c>
      <c r="L33" s="56">
        <f t="shared" si="0"/>
        <v>0.5</v>
      </c>
      <c r="M33" s="12">
        <v>500</v>
      </c>
      <c r="N33" s="75" t="s">
        <v>55</v>
      </c>
      <c r="O33" s="74" t="s">
        <v>552</v>
      </c>
      <c r="P33" s="74" t="s">
        <v>98</v>
      </c>
      <c r="Q33" s="73" t="s">
        <v>99</v>
      </c>
      <c r="R33" s="62">
        <v>41248</v>
      </c>
      <c r="S33" s="62"/>
      <c r="T33" s="63"/>
      <c r="U33" s="62"/>
      <c r="V33" s="62">
        <v>42005</v>
      </c>
      <c r="W33" s="65" t="s">
        <v>441</v>
      </c>
      <c r="AE33" s="16"/>
      <c r="AF33" s="17"/>
    </row>
    <row r="34" spans="1:32" ht="123" customHeight="1">
      <c r="A34" s="13">
        <v>31</v>
      </c>
      <c r="B34" s="34" t="s">
        <v>198</v>
      </c>
      <c r="C34" s="26">
        <v>41228</v>
      </c>
      <c r="D34" s="10" t="s">
        <v>15</v>
      </c>
      <c r="E34" s="5" t="s">
        <v>632</v>
      </c>
      <c r="F34" s="5" t="s">
        <v>100</v>
      </c>
      <c r="G34" s="5" t="s">
        <v>101</v>
      </c>
      <c r="H34" s="5" t="s">
        <v>20</v>
      </c>
      <c r="I34" s="12" t="s">
        <v>23</v>
      </c>
      <c r="J34" s="12">
        <v>5230462</v>
      </c>
      <c r="K34" s="12" t="s">
        <v>36</v>
      </c>
      <c r="L34" s="56">
        <f t="shared" si="0"/>
        <v>0.4</v>
      </c>
      <c r="M34" s="12">
        <v>400</v>
      </c>
      <c r="N34" s="75" t="s">
        <v>94</v>
      </c>
      <c r="O34" s="74" t="s">
        <v>552</v>
      </c>
      <c r="P34" s="74" t="s">
        <v>567</v>
      </c>
      <c r="Q34" s="73" t="s">
        <v>102</v>
      </c>
      <c r="R34" s="62">
        <v>41249</v>
      </c>
      <c r="S34" s="62"/>
      <c r="T34" s="63"/>
      <c r="U34" s="62"/>
      <c r="V34" s="62">
        <f>R34+270</f>
        <v>41519</v>
      </c>
      <c r="W34" s="62"/>
      <c r="AE34" s="16"/>
      <c r="AF34" s="17"/>
    </row>
    <row r="35" spans="1:32" ht="123" customHeight="1">
      <c r="A35" s="13">
        <v>32</v>
      </c>
      <c r="B35" s="34" t="s">
        <v>199</v>
      </c>
      <c r="C35" s="26">
        <v>41233</v>
      </c>
      <c r="D35" s="10" t="s">
        <v>15</v>
      </c>
      <c r="E35" s="5" t="s">
        <v>633</v>
      </c>
      <c r="F35" s="5" t="s">
        <v>103</v>
      </c>
      <c r="G35" s="5" t="s">
        <v>101</v>
      </c>
      <c r="H35" s="5" t="s">
        <v>35</v>
      </c>
      <c r="I35" s="12" t="s">
        <v>35</v>
      </c>
      <c r="J35" s="12">
        <v>2320432</v>
      </c>
      <c r="K35" s="12" t="s">
        <v>19</v>
      </c>
      <c r="L35" s="56">
        <f t="shared" si="0"/>
        <v>0.33</v>
      </c>
      <c r="M35" s="12">
        <v>330</v>
      </c>
      <c r="N35" s="75" t="s">
        <v>104</v>
      </c>
      <c r="O35" s="74">
        <v>1</v>
      </c>
      <c r="P35" s="74" t="s">
        <v>568</v>
      </c>
      <c r="Q35" s="73" t="s">
        <v>105</v>
      </c>
      <c r="R35" s="62">
        <v>41393</v>
      </c>
      <c r="S35" s="62"/>
      <c r="T35" s="63"/>
      <c r="U35" s="62"/>
      <c r="V35" s="62">
        <f>R35+270</f>
        <v>41663</v>
      </c>
      <c r="W35" s="62"/>
      <c r="AE35" s="16"/>
      <c r="AF35" s="17"/>
    </row>
    <row r="36" spans="1:32" ht="123" customHeight="1">
      <c r="A36" s="13">
        <v>33</v>
      </c>
      <c r="B36" s="34" t="s">
        <v>200</v>
      </c>
      <c r="C36" s="26">
        <v>41236</v>
      </c>
      <c r="D36" s="10" t="s">
        <v>15</v>
      </c>
      <c r="E36" s="5" t="s">
        <v>634</v>
      </c>
      <c r="F36" s="5" t="s">
        <v>106</v>
      </c>
      <c r="G36" s="5" t="s">
        <v>17</v>
      </c>
      <c r="H36" s="5" t="s">
        <v>20</v>
      </c>
      <c r="I36" s="12" t="s">
        <v>18</v>
      </c>
      <c r="J36" s="12">
        <v>9559330</v>
      </c>
      <c r="K36" s="12" t="s">
        <v>19</v>
      </c>
      <c r="L36" s="56">
        <f t="shared" si="0"/>
        <v>0.5</v>
      </c>
      <c r="M36" s="12">
        <v>500</v>
      </c>
      <c r="N36" s="75" t="s">
        <v>20</v>
      </c>
      <c r="O36" s="74" t="s">
        <v>552</v>
      </c>
      <c r="P36" s="74" t="s">
        <v>569</v>
      </c>
      <c r="Q36" s="73" t="s">
        <v>108</v>
      </c>
      <c r="R36" s="62">
        <v>41267</v>
      </c>
      <c r="S36" s="62"/>
      <c r="T36" s="63"/>
      <c r="U36" s="62"/>
      <c r="V36" s="62"/>
      <c r="W36" s="62" t="s">
        <v>447</v>
      </c>
      <c r="AE36" s="16"/>
      <c r="AF36" s="17"/>
    </row>
    <row r="37" spans="1:32" ht="123" customHeight="1">
      <c r="A37" s="13">
        <v>34</v>
      </c>
      <c r="B37" s="34" t="s">
        <v>201</v>
      </c>
      <c r="C37" s="26">
        <v>41241</v>
      </c>
      <c r="D37" s="10" t="s">
        <v>15</v>
      </c>
      <c r="E37" s="5" t="s">
        <v>635</v>
      </c>
      <c r="F37" s="5" t="s">
        <v>109</v>
      </c>
      <c r="G37" s="5" t="s">
        <v>17</v>
      </c>
      <c r="H37" s="5" t="s">
        <v>277</v>
      </c>
      <c r="I37" s="12" t="s">
        <v>23</v>
      </c>
      <c r="J37" s="12">
        <v>5230469</v>
      </c>
      <c r="K37" s="12" t="s">
        <v>19</v>
      </c>
      <c r="L37" s="56">
        <f t="shared" si="0"/>
        <v>0.3</v>
      </c>
      <c r="M37" s="12">
        <v>300</v>
      </c>
      <c r="N37" s="75" t="s">
        <v>24</v>
      </c>
      <c r="O37" s="74">
        <v>1</v>
      </c>
      <c r="P37" s="74" t="s">
        <v>551</v>
      </c>
      <c r="Q37" s="73" t="s">
        <v>110</v>
      </c>
      <c r="R37" s="62">
        <v>41313</v>
      </c>
      <c r="S37" s="62"/>
      <c r="T37" s="63"/>
      <c r="U37" s="62"/>
      <c r="V37" s="62"/>
      <c r="W37" s="62" t="s">
        <v>447</v>
      </c>
      <c r="AE37" s="16"/>
      <c r="AF37" s="17"/>
    </row>
    <row r="38" spans="1:32" ht="123" customHeight="1">
      <c r="A38" s="13">
        <v>35</v>
      </c>
      <c r="B38" s="34" t="s">
        <v>202</v>
      </c>
      <c r="C38" s="26">
        <v>41242</v>
      </c>
      <c r="D38" s="32" t="s">
        <v>27</v>
      </c>
      <c r="E38" s="5" t="s">
        <v>636</v>
      </c>
      <c r="F38" s="5" t="s">
        <v>111</v>
      </c>
      <c r="G38" s="6" t="s">
        <v>34</v>
      </c>
      <c r="H38" s="5" t="s">
        <v>277</v>
      </c>
      <c r="I38" s="12" t="s">
        <v>23</v>
      </c>
      <c r="J38" s="12">
        <v>4220217</v>
      </c>
      <c r="K38" s="12" t="s">
        <v>36</v>
      </c>
      <c r="L38" s="56">
        <f t="shared" si="0"/>
        <v>0.1</v>
      </c>
      <c r="M38" s="12">
        <v>100</v>
      </c>
      <c r="N38" s="75" t="s">
        <v>24</v>
      </c>
      <c r="O38" s="74">
        <v>2</v>
      </c>
      <c r="P38" s="74" t="s">
        <v>570</v>
      </c>
      <c r="Q38" s="73" t="s">
        <v>112</v>
      </c>
      <c r="R38" s="62">
        <v>41313</v>
      </c>
      <c r="S38" s="62">
        <v>41738</v>
      </c>
      <c r="T38" s="63">
        <v>7</v>
      </c>
      <c r="U38" s="62"/>
      <c r="V38" s="62"/>
      <c r="W38" s="62" t="s">
        <v>448</v>
      </c>
      <c r="AE38" s="16"/>
      <c r="AF38" s="17"/>
    </row>
    <row r="39" spans="1:32" ht="123" customHeight="1">
      <c r="A39" s="13">
        <v>36</v>
      </c>
      <c r="B39" s="34" t="s">
        <v>203</v>
      </c>
      <c r="C39" s="26">
        <v>41249</v>
      </c>
      <c r="D39" s="10" t="s">
        <v>15</v>
      </c>
      <c r="E39" s="5" t="s">
        <v>606</v>
      </c>
      <c r="F39" s="5" t="s">
        <v>113</v>
      </c>
      <c r="G39" s="6" t="s">
        <v>34</v>
      </c>
      <c r="H39" s="5" t="s">
        <v>23</v>
      </c>
      <c r="I39" s="12" t="s">
        <v>23</v>
      </c>
      <c r="J39" s="12">
        <v>5226910</v>
      </c>
      <c r="K39" s="12" t="s">
        <v>36</v>
      </c>
      <c r="L39" s="56">
        <f t="shared" si="0"/>
        <v>0.15</v>
      </c>
      <c r="M39" s="12">
        <v>150</v>
      </c>
      <c r="N39" s="75" t="s">
        <v>59</v>
      </c>
      <c r="O39" s="74" t="s">
        <v>571</v>
      </c>
      <c r="P39" s="74" t="s">
        <v>572</v>
      </c>
      <c r="Q39" s="73" t="s">
        <v>114</v>
      </c>
      <c r="R39" s="62">
        <v>41267</v>
      </c>
      <c r="S39" s="62"/>
      <c r="T39" s="63"/>
      <c r="U39" s="62"/>
      <c r="V39" s="62">
        <f>R39+270</f>
        <v>41537</v>
      </c>
      <c r="W39" s="62"/>
      <c r="AE39" s="16"/>
      <c r="AF39" s="17"/>
    </row>
    <row r="40" spans="1:32" ht="123" customHeight="1">
      <c r="A40" s="13">
        <v>37</v>
      </c>
      <c r="B40" s="34" t="s">
        <v>204</v>
      </c>
      <c r="C40" s="26">
        <v>41249</v>
      </c>
      <c r="D40" s="10" t="s">
        <v>15</v>
      </c>
      <c r="E40" s="5" t="s">
        <v>637</v>
      </c>
      <c r="F40" s="5" t="s">
        <v>115</v>
      </c>
      <c r="G40" s="5" t="s">
        <v>17</v>
      </c>
      <c r="H40" s="5" t="s">
        <v>20</v>
      </c>
      <c r="I40" s="12" t="s">
        <v>18</v>
      </c>
      <c r="J40" s="12">
        <v>9568789</v>
      </c>
      <c r="K40" s="12" t="s">
        <v>19</v>
      </c>
      <c r="L40" s="56">
        <f t="shared" si="0"/>
        <v>0.25</v>
      </c>
      <c r="M40" s="12">
        <v>250</v>
      </c>
      <c r="N40" s="75" t="s">
        <v>20</v>
      </c>
      <c r="O40" s="74" t="s">
        <v>552</v>
      </c>
      <c r="P40" s="74" t="s">
        <v>573</v>
      </c>
      <c r="Q40" s="73" t="s">
        <v>116</v>
      </c>
      <c r="R40" s="62">
        <v>41313</v>
      </c>
      <c r="S40" s="62"/>
      <c r="T40" s="63"/>
      <c r="U40" s="62"/>
      <c r="V40" s="62">
        <v>42005</v>
      </c>
      <c r="W40" s="65" t="s">
        <v>441</v>
      </c>
      <c r="AE40" s="16"/>
      <c r="AF40" s="17"/>
    </row>
    <row r="41" spans="1:32" ht="123" customHeight="1">
      <c r="A41" s="13">
        <v>38</v>
      </c>
      <c r="B41" s="34" t="s">
        <v>205</v>
      </c>
      <c r="C41" s="26">
        <v>41253</v>
      </c>
      <c r="D41" s="10" t="s">
        <v>15</v>
      </c>
      <c r="E41" s="5" t="s">
        <v>638</v>
      </c>
      <c r="F41" s="5" t="s">
        <v>117</v>
      </c>
      <c r="G41" s="5" t="s">
        <v>17</v>
      </c>
      <c r="H41" s="5" t="s">
        <v>20</v>
      </c>
      <c r="I41" s="12" t="s">
        <v>18</v>
      </c>
      <c r="J41" s="12" t="s">
        <v>118</v>
      </c>
      <c r="K41" s="12" t="s">
        <v>36</v>
      </c>
      <c r="L41" s="56">
        <f t="shared" si="0"/>
        <v>0.02</v>
      </c>
      <c r="M41" s="12">
        <v>20</v>
      </c>
      <c r="N41" s="75" t="s">
        <v>20</v>
      </c>
      <c r="O41" s="74" t="s">
        <v>552</v>
      </c>
      <c r="P41" s="74" t="s">
        <v>573</v>
      </c>
      <c r="Q41" s="73" t="s">
        <v>119</v>
      </c>
      <c r="R41" s="62">
        <v>41267</v>
      </c>
      <c r="S41" s="62"/>
      <c r="T41" s="63"/>
      <c r="U41" s="62"/>
      <c r="V41" s="62">
        <v>42005</v>
      </c>
      <c r="W41" s="65" t="s">
        <v>441</v>
      </c>
      <c r="AE41" s="16"/>
      <c r="AF41" s="17"/>
    </row>
    <row r="42" spans="1:32" ht="123" customHeight="1">
      <c r="A42" s="13">
        <v>39</v>
      </c>
      <c r="B42" s="34" t="s">
        <v>206</v>
      </c>
      <c r="C42" s="26">
        <v>41260</v>
      </c>
      <c r="D42" s="10" t="s">
        <v>15</v>
      </c>
      <c r="E42" s="5" t="s">
        <v>639</v>
      </c>
      <c r="F42" s="5" t="s">
        <v>120</v>
      </c>
      <c r="G42" s="5" t="s">
        <v>121</v>
      </c>
      <c r="H42" s="5" t="s">
        <v>122</v>
      </c>
      <c r="I42" s="12" t="s">
        <v>122</v>
      </c>
      <c r="J42" s="12">
        <v>5307170</v>
      </c>
      <c r="K42" s="12" t="s">
        <v>19</v>
      </c>
      <c r="L42" s="56">
        <f t="shared" si="0"/>
        <v>0.5</v>
      </c>
      <c r="M42" s="12">
        <v>500</v>
      </c>
      <c r="N42" s="75" t="s">
        <v>123</v>
      </c>
      <c r="O42" s="74" t="s">
        <v>549</v>
      </c>
      <c r="P42" s="74">
        <v>4425</v>
      </c>
      <c r="Q42" s="73" t="s">
        <v>124</v>
      </c>
      <c r="R42" s="62">
        <v>41267</v>
      </c>
      <c r="S42" s="62"/>
      <c r="T42" s="63"/>
      <c r="U42" s="62"/>
      <c r="V42" s="62">
        <f>R42+270</f>
        <v>41537</v>
      </c>
      <c r="W42" s="62"/>
      <c r="AE42" s="16"/>
      <c r="AF42" s="17"/>
    </row>
    <row r="43" spans="1:32" ht="123" customHeight="1">
      <c r="A43" s="13">
        <v>40</v>
      </c>
      <c r="B43" s="34" t="s">
        <v>207</v>
      </c>
      <c r="C43" s="26">
        <v>41263</v>
      </c>
      <c r="D43" s="32" t="s">
        <v>417</v>
      </c>
      <c r="E43" s="5" t="s">
        <v>640</v>
      </c>
      <c r="F43" s="5" t="s">
        <v>125</v>
      </c>
      <c r="G43" s="6" t="s">
        <v>34</v>
      </c>
      <c r="H43" s="5" t="s">
        <v>20</v>
      </c>
      <c r="I43" s="12" t="s">
        <v>18</v>
      </c>
      <c r="J43" s="12">
        <v>9569476</v>
      </c>
      <c r="K43" s="12" t="s">
        <v>36</v>
      </c>
      <c r="L43" s="56">
        <f t="shared" si="0"/>
        <v>0.01</v>
      </c>
      <c r="M43" s="12">
        <v>10</v>
      </c>
      <c r="N43" s="75" t="s">
        <v>20</v>
      </c>
      <c r="O43" s="74">
        <v>2</v>
      </c>
      <c r="P43" s="74" t="s">
        <v>574</v>
      </c>
      <c r="Q43" s="73" t="s">
        <v>126</v>
      </c>
      <c r="R43" s="62">
        <v>41282</v>
      </c>
      <c r="S43" s="62">
        <v>41593</v>
      </c>
      <c r="T43" s="63">
        <v>4</v>
      </c>
      <c r="U43" s="62"/>
      <c r="V43" s="62"/>
      <c r="W43" s="62" t="s">
        <v>449</v>
      </c>
      <c r="AE43" s="16"/>
      <c r="AF43" s="17"/>
    </row>
    <row r="44" spans="1:32" ht="123" customHeight="1">
      <c r="A44" s="13">
        <v>41</v>
      </c>
      <c r="B44" s="34" t="s">
        <v>208</v>
      </c>
      <c r="C44" s="26">
        <v>41270</v>
      </c>
      <c r="D44" s="10" t="s">
        <v>15</v>
      </c>
      <c r="E44" s="5" t="s">
        <v>641</v>
      </c>
      <c r="F44" s="5" t="s">
        <v>127</v>
      </c>
      <c r="G44" s="5" t="s">
        <v>17</v>
      </c>
      <c r="H44" s="5" t="s">
        <v>279</v>
      </c>
      <c r="I44" s="12" t="s">
        <v>23</v>
      </c>
      <c r="J44" s="12">
        <v>3011239</v>
      </c>
      <c r="K44" s="12" t="s">
        <v>19</v>
      </c>
      <c r="L44" s="56">
        <f t="shared" si="0"/>
        <v>0.5</v>
      </c>
      <c r="M44" s="12">
        <v>500</v>
      </c>
      <c r="N44" s="75" t="s">
        <v>94</v>
      </c>
      <c r="O44" s="74" t="s">
        <v>557</v>
      </c>
      <c r="P44" s="74" t="s">
        <v>566</v>
      </c>
      <c r="Q44" s="73" t="s">
        <v>95</v>
      </c>
      <c r="R44" s="62"/>
      <c r="S44" s="62"/>
      <c r="T44" s="63"/>
      <c r="U44" s="62"/>
      <c r="V44" s="62"/>
      <c r="W44" s="31" t="s">
        <v>453</v>
      </c>
    </row>
    <row r="45" spans="1:32" ht="159" customHeight="1">
      <c r="A45" s="13">
        <v>42</v>
      </c>
      <c r="B45" s="34" t="s">
        <v>209</v>
      </c>
      <c r="C45" s="26" t="s">
        <v>295</v>
      </c>
      <c r="D45" s="30" t="s">
        <v>15</v>
      </c>
      <c r="E45" s="5" t="s">
        <v>642</v>
      </c>
      <c r="F45" s="5" t="s">
        <v>128</v>
      </c>
      <c r="G45" s="5" t="s">
        <v>17</v>
      </c>
      <c r="H45" s="5" t="s">
        <v>41</v>
      </c>
      <c r="I45" s="12" t="s">
        <v>41</v>
      </c>
      <c r="J45" s="12">
        <v>9227883</v>
      </c>
      <c r="K45" s="12" t="s">
        <v>19</v>
      </c>
      <c r="L45" s="56">
        <f t="shared" si="0"/>
        <v>0.5</v>
      </c>
      <c r="M45" s="12">
        <v>500</v>
      </c>
      <c r="N45" s="75" t="s">
        <v>41</v>
      </c>
      <c r="O45" s="74" t="s">
        <v>549</v>
      </c>
      <c r="P45" s="74" t="s">
        <v>575</v>
      </c>
      <c r="Q45" s="73" t="s">
        <v>129</v>
      </c>
      <c r="R45" s="62">
        <v>41327</v>
      </c>
      <c r="S45" s="62"/>
      <c r="T45" s="63"/>
      <c r="U45" s="62"/>
      <c r="V45" s="62"/>
      <c r="W45" s="62" t="s">
        <v>447</v>
      </c>
      <c r="AE45" s="16"/>
      <c r="AF45" s="17"/>
    </row>
    <row r="46" spans="1:32" ht="123" customHeight="1">
      <c r="A46" s="13">
        <v>43</v>
      </c>
      <c r="B46" s="34" t="s">
        <v>210</v>
      </c>
      <c r="C46" s="26">
        <v>41278</v>
      </c>
      <c r="D46" s="10" t="s">
        <v>15</v>
      </c>
      <c r="E46" s="5" t="s">
        <v>643</v>
      </c>
      <c r="F46" s="5" t="s">
        <v>130</v>
      </c>
      <c r="G46" s="5" t="s">
        <v>17</v>
      </c>
      <c r="H46" s="5" t="s">
        <v>280</v>
      </c>
      <c r="I46" s="12" t="s">
        <v>131</v>
      </c>
      <c r="J46" s="12">
        <v>952807</v>
      </c>
      <c r="K46" s="12" t="s">
        <v>19</v>
      </c>
      <c r="L46" s="56">
        <f t="shared" si="0"/>
        <v>0.15</v>
      </c>
      <c r="M46" s="12">
        <v>150</v>
      </c>
      <c r="N46" s="75" t="s">
        <v>132</v>
      </c>
      <c r="O46" s="74" t="s">
        <v>549</v>
      </c>
      <c r="P46" s="74" t="s">
        <v>576</v>
      </c>
      <c r="Q46" s="73" t="s">
        <v>133</v>
      </c>
      <c r="R46" s="62">
        <v>41394</v>
      </c>
      <c r="S46" s="62"/>
      <c r="T46" s="63"/>
      <c r="U46" s="62"/>
      <c r="V46" s="62">
        <v>42005</v>
      </c>
      <c r="W46" s="65" t="s">
        <v>441</v>
      </c>
      <c r="AE46" s="16"/>
      <c r="AF46" s="17"/>
    </row>
    <row r="47" spans="1:32" ht="123" customHeight="1">
      <c r="A47" s="13">
        <v>44</v>
      </c>
      <c r="B47" s="34" t="s">
        <v>211</v>
      </c>
      <c r="C47" s="26">
        <v>41283</v>
      </c>
      <c r="D47" s="10" t="s">
        <v>15</v>
      </c>
      <c r="E47" s="5" t="s">
        <v>644</v>
      </c>
      <c r="F47" s="5" t="s">
        <v>93</v>
      </c>
      <c r="G47" s="6" t="s">
        <v>34</v>
      </c>
      <c r="H47" s="5" t="s">
        <v>279</v>
      </c>
      <c r="I47" s="12" t="s">
        <v>23</v>
      </c>
      <c r="J47" s="12">
        <v>5182647</v>
      </c>
      <c r="K47" s="12" t="s">
        <v>19</v>
      </c>
      <c r="L47" s="56">
        <f t="shared" si="0"/>
        <v>0.5</v>
      </c>
      <c r="M47" s="12">
        <v>500</v>
      </c>
      <c r="N47" s="75" t="s">
        <v>94</v>
      </c>
      <c r="O47" s="74" t="s">
        <v>557</v>
      </c>
      <c r="P47" s="74" t="s">
        <v>566</v>
      </c>
      <c r="Q47" s="73" t="s">
        <v>134</v>
      </c>
      <c r="R47" s="62">
        <v>41394</v>
      </c>
      <c r="S47" s="62">
        <v>41738</v>
      </c>
      <c r="T47" s="63">
        <v>8</v>
      </c>
      <c r="U47" s="62"/>
      <c r="V47" s="62">
        <v>42114</v>
      </c>
      <c r="W47" s="62" t="s">
        <v>508</v>
      </c>
      <c r="AE47" s="16"/>
      <c r="AF47" s="17"/>
    </row>
    <row r="48" spans="1:32" ht="123" customHeight="1">
      <c r="A48" s="13">
        <v>45</v>
      </c>
      <c r="B48" s="34" t="s">
        <v>212</v>
      </c>
      <c r="C48" s="26">
        <v>41283</v>
      </c>
      <c r="D48" s="10" t="s">
        <v>15</v>
      </c>
      <c r="E48" s="5" t="s">
        <v>645</v>
      </c>
      <c r="F48" s="5" t="s">
        <v>135</v>
      </c>
      <c r="G48" s="5" t="s">
        <v>101</v>
      </c>
      <c r="H48" s="5" t="s">
        <v>136</v>
      </c>
      <c r="I48" s="12" t="s">
        <v>35</v>
      </c>
      <c r="J48" s="12">
        <v>2317125</v>
      </c>
      <c r="K48" s="12" t="s">
        <v>19</v>
      </c>
      <c r="L48" s="56">
        <f t="shared" si="0"/>
        <v>0.57499999999999996</v>
      </c>
      <c r="M48" s="12">
        <v>575</v>
      </c>
      <c r="N48" s="75" t="s">
        <v>136</v>
      </c>
      <c r="O48" s="74" t="s">
        <v>549</v>
      </c>
      <c r="P48" s="74" t="s">
        <v>577</v>
      </c>
      <c r="Q48" s="73" t="s">
        <v>137</v>
      </c>
      <c r="R48" s="62">
        <v>41393</v>
      </c>
      <c r="S48" s="62"/>
      <c r="T48" s="63"/>
      <c r="U48" s="62"/>
      <c r="V48" s="62">
        <f>R48+270</f>
        <v>41663</v>
      </c>
      <c r="W48" s="62"/>
      <c r="AE48" s="16"/>
      <c r="AF48" s="17"/>
    </row>
    <row r="49" spans="1:32" ht="136.5" customHeight="1">
      <c r="A49" s="13">
        <v>46</v>
      </c>
      <c r="B49" s="34" t="s">
        <v>213</v>
      </c>
      <c r="C49" s="26">
        <v>41285</v>
      </c>
      <c r="D49" s="10" t="s">
        <v>15</v>
      </c>
      <c r="E49" s="5" t="s">
        <v>646</v>
      </c>
      <c r="F49" s="5" t="s">
        <v>138</v>
      </c>
      <c r="G49" s="5" t="s">
        <v>17</v>
      </c>
      <c r="H49" s="5" t="s">
        <v>41</v>
      </c>
      <c r="I49" s="12" t="s">
        <v>41</v>
      </c>
      <c r="J49" s="12">
        <v>9290638</v>
      </c>
      <c r="K49" s="12" t="s">
        <v>19</v>
      </c>
      <c r="L49" s="56">
        <f t="shared" si="0"/>
        <v>0.1</v>
      </c>
      <c r="M49" s="12">
        <v>100</v>
      </c>
      <c r="N49" s="75" t="s">
        <v>41</v>
      </c>
      <c r="O49" s="74" t="s">
        <v>549</v>
      </c>
      <c r="P49" s="74" t="s">
        <v>575</v>
      </c>
      <c r="Q49" s="73" t="s">
        <v>139</v>
      </c>
      <c r="R49" s="62">
        <v>41396</v>
      </c>
      <c r="S49" s="62"/>
      <c r="T49" s="63"/>
      <c r="U49" s="62"/>
      <c r="V49" s="62">
        <v>42005</v>
      </c>
      <c r="W49" s="65" t="s">
        <v>441</v>
      </c>
      <c r="AE49" s="16"/>
      <c r="AF49" s="17"/>
    </row>
    <row r="50" spans="1:32" ht="123" customHeight="1">
      <c r="A50" s="13">
        <v>47</v>
      </c>
      <c r="B50" s="34" t="s">
        <v>214</v>
      </c>
      <c r="C50" s="26">
        <v>41295</v>
      </c>
      <c r="D50" s="32" t="s">
        <v>417</v>
      </c>
      <c r="E50" s="5" t="s">
        <v>647</v>
      </c>
      <c r="F50" s="5" t="s">
        <v>140</v>
      </c>
      <c r="G50" s="6" t="s">
        <v>34</v>
      </c>
      <c r="H50" s="5" t="s">
        <v>277</v>
      </c>
      <c r="I50" s="6" t="s">
        <v>51</v>
      </c>
      <c r="J50" s="12">
        <v>8045981</v>
      </c>
      <c r="K50" s="12" t="s">
        <v>36</v>
      </c>
      <c r="L50" s="56">
        <f t="shared" si="0"/>
        <v>5.0000000000000001E-3</v>
      </c>
      <c r="M50" s="12">
        <v>5</v>
      </c>
      <c r="N50" s="75" t="s">
        <v>55</v>
      </c>
      <c r="O50" s="74">
        <v>2</v>
      </c>
      <c r="P50" s="74" t="s">
        <v>98</v>
      </c>
      <c r="Q50" s="73" t="s">
        <v>141</v>
      </c>
      <c r="R50" s="62">
        <v>41396</v>
      </c>
      <c r="S50" s="62">
        <v>41820</v>
      </c>
      <c r="T50" s="63">
        <v>9</v>
      </c>
      <c r="U50" s="62"/>
      <c r="V50" s="62"/>
      <c r="W50" s="62" t="s">
        <v>449</v>
      </c>
      <c r="AE50" s="16"/>
      <c r="AF50" s="17"/>
    </row>
    <row r="51" spans="1:32" ht="123" customHeight="1">
      <c r="A51" s="13">
        <v>48</v>
      </c>
      <c r="B51" s="34" t="s">
        <v>215</v>
      </c>
      <c r="C51" s="26">
        <v>41296</v>
      </c>
      <c r="D51" s="10" t="s">
        <v>15</v>
      </c>
      <c r="E51" s="5" t="s">
        <v>648</v>
      </c>
      <c r="F51" s="5" t="s">
        <v>142</v>
      </c>
      <c r="G51" s="6" t="s">
        <v>34</v>
      </c>
      <c r="H51" s="5" t="s">
        <v>281</v>
      </c>
      <c r="I51" s="12" t="s">
        <v>143</v>
      </c>
      <c r="J51" s="12">
        <v>2645124</v>
      </c>
      <c r="K51" s="12" t="s">
        <v>36</v>
      </c>
      <c r="L51" s="56">
        <f t="shared" si="0"/>
        <v>3.0000000000000001E-3</v>
      </c>
      <c r="M51" s="12">
        <v>3</v>
      </c>
      <c r="N51" s="75" t="s">
        <v>150</v>
      </c>
      <c r="O51" s="74" t="s">
        <v>552</v>
      </c>
      <c r="P51" s="74">
        <v>9178</v>
      </c>
      <c r="Q51" s="73" t="s">
        <v>144</v>
      </c>
      <c r="R51" s="62">
        <v>41393</v>
      </c>
      <c r="S51" s="62"/>
      <c r="T51" s="63"/>
      <c r="U51" s="62"/>
      <c r="V51" s="62">
        <f>R51+270</f>
        <v>41663</v>
      </c>
      <c r="W51" s="62"/>
      <c r="AE51" s="16"/>
      <c r="AF51" s="17"/>
    </row>
    <row r="52" spans="1:32" ht="123" customHeight="1">
      <c r="A52" s="13">
        <v>49</v>
      </c>
      <c r="B52" s="34" t="s">
        <v>216</v>
      </c>
      <c r="C52" s="26">
        <v>41310</v>
      </c>
      <c r="D52" s="10" t="s">
        <v>15</v>
      </c>
      <c r="E52" s="5" t="s">
        <v>649</v>
      </c>
      <c r="F52" s="5" t="s">
        <v>145</v>
      </c>
      <c r="G52" s="5" t="s">
        <v>17</v>
      </c>
      <c r="H52" s="5" t="s">
        <v>107</v>
      </c>
      <c r="I52" s="12" t="s">
        <v>18</v>
      </c>
      <c r="J52" s="12">
        <v>9559360</v>
      </c>
      <c r="K52" s="12" t="s">
        <v>19</v>
      </c>
      <c r="L52" s="56">
        <f t="shared" si="0"/>
        <v>0.5</v>
      </c>
      <c r="M52" s="12">
        <v>500</v>
      </c>
      <c r="N52" s="75" t="s">
        <v>20</v>
      </c>
      <c r="O52" s="74" t="s">
        <v>549</v>
      </c>
      <c r="P52" s="74" t="s">
        <v>550</v>
      </c>
      <c r="Q52" s="73" t="s">
        <v>146</v>
      </c>
      <c r="R52" s="62">
        <v>41394</v>
      </c>
      <c r="S52" s="62"/>
      <c r="T52" s="63"/>
      <c r="U52" s="62"/>
      <c r="V52" s="62">
        <v>42005</v>
      </c>
      <c r="W52" s="65" t="s">
        <v>441</v>
      </c>
      <c r="AE52" s="16"/>
      <c r="AF52" s="17"/>
    </row>
    <row r="53" spans="1:32" ht="123" customHeight="1">
      <c r="A53" s="13">
        <v>50</v>
      </c>
      <c r="B53" s="34" t="s">
        <v>217</v>
      </c>
      <c r="C53" s="26">
        <v>41317</v>
      </c>
      <c r="D53" s="10" t="s">
        <v>15</v>
      </c>
      <c r="E53" s="5" t="s">
        <v>650</v>
      </c>
      <c r="F53" s="5" t="s">
        <v>147</v>
      </c>
      <c r="G53" s="5" t="s">
        <v>17</v>
      </c>
      <c r="H53" s="5" t="s">
        <v>277</v>
      </c>
      <c r="I53" s="12" t="s">
        <v>23</v>
      </c>
      <c r="J53" s="12">
        <v>5195656</v>
      </c>
      <c r="K53" s="12" t="s">
        <v>19</v>
      </c>
      <c r="L53" s="56">
        <f t="shared" si="0"/>
        <v>0.5</v>
      </c>
      <c r="M53" s="12">
        <v>500</v>
      </c>
      <c r="N53" s="75" t="s">
        <v>24</v>
      </c>
      <c r="O53" s="74">
        <v>1</v>
      </c>
      <c r="P53" s="74" t="s">
        <v>578</v>
      </c>
      <c r="Q53" s="73" t="s">
        <v>148</v>
      </c>
      <c r="R53" s="62">
        <v>41394</v>
      </c>
      <c r="S53" s="62"/>
      <c r="T53" s="63"/>
      <c r="U53" s="62"/>
      <c r="V53" s="62">
        <v>42005</v>
      </c>
      <c r="W53" s="65" t="s">
        <v>441</v>
      </c>
      <c r="AE53" s="16"/>
      <c r="AF53" s="17"/>
    </row>
    <row r="54" spans="1:32" ht="123" customHeight="1">
      <c r="A54" s="13">
        <v>51</v>
      </c>
      <c r="B54" s="34" t="s">
        <v>218</v>
      </c>
      <c r="C54" s="26">
        <v>41327</v>
      </c>
      <c r="D54" s="10" t="s">
        <v>15</v>
      </c>
      <c r="E54" s="5" t="s">
        <v>651</v>
      </c>
      <c r="F54" s="5" t="s">
        <v>149</v>
      </c>
      <c r="G54" s="6" t="s">
        <v>34</v>
      </c>
      <c r="H54" s="5" t="s">
        <v>282</v>
      </c>
      <c r="I54" s="12" t="s">
        <v>143</v>
      </c>
      <c r="J54" s="12">
        <v>2695680</v>
      </c>
      <c r="K54" s="12" t="s">
        <v>36</v>
      </c>
      <c r="L54" s="56">
        <f t="shared" si="0"/>
        <v>3.0000000000000001E-3</v>
      </c>
      <c r="M54" s="12">
        <v>3</v>
      </c>
      <c r="N54" s="75" t="s">
        <v>274</v>
      </c>
      <c r="O54" s="74" t="s">
        <v>552</v>
      </c>
      <c r="P54" s="74" t="s">
        <v>579</v>
      </c>
      <c r="Q54" s="73" t="s">
        <v>151</v>
      </c>
      <c r="R54" s="62">
        <v>41393</v>
      </c>
      <c r="S54" s="62"/>
      <c r="T54" s="63"/>
      <c r="U54" s="62"/>
      <c r="V54" s="62">
        <f>R54+270</f>
        <v>41663</v>
      </c>
      <c r="W54" s="62"/>
      <c r="AE54" s="16"/>
      <c r="AF54" s="17"/>
    </row>
    <row r="55" spans="1:32" ht="123" customHeight="1">
      <c r="A55" s="13">
        <v>52</v>
      </c>
      <c r="B55" s="34" t="s">
        <v>219</v>
      </c>
      <c r="C55" s="26">
        <v>41331</v>
      </c>
      <c r="D55" s="10" t="s">
        <v>15</v>
      </c>
      <c r="E55" s="5" t="s">
        <v>652</v>
      </c>
      <c r="F55" s="5" t="s">
        <v>152</v>
      </c>
      <c r="G55" s="5" t="s">
        <v>17</v>
      </c>
      <c r="H55" s="5" t="s">
        <v>107</v>
      </c>
      <c r="I55" s="12" t="s">
        <v>18</v>
      </c>
      <c r="J55" s="12">
        <v>9410124</v>
      </c>
      <c r="K55" s="12" t="s">
        <v>19</v>
      </c>
      <c r="L55" s="56">
        <f t="shared" si="0"/>
        <v>0.5</v>
      </c>
      <c r="M55" s="12">
        <v>500</v>
      </c>
      <c r="N55" s="75" t="s">
        <v>20</v>
      </c>
      <c r="O55" s="74" t="s">
        <v>552</v>
      </c>
      <c r="P55" s="74" t="s">
        <v>569</v>
      </c>
      <c r="Q55" s="73">
        <v>231459</v>
      </c>
      <c r="R55" s="62">
        <v>41394</v>
      </c>
      <c r="S55" s="62"/>
      <c r="T55" s="63"/>
      <c r="U55" s="62"/>
      <c r="V55" s="62">
        <v>42005</v>
      </c>
      <c r="W55" s="65" t="s">
        <v>441</v>
      </c>
      <c r="AE55" s="16"/>
      <c r="AF55" s="17"/>
    </row>
    <row r="56" spans="1:32" ht="123" customHeight="1">
      <c r="A56" s="13">
        <v>53</v>
      </c>
      <c r="B56" s="34" t="s">
        <v>220</v>
      </c>
      <c r="C56" s="26">
        <v>41360</v>
      </c>
      <c r="D56" s="10" t="s">
        <v>15</v>
      </c>
      <c r="E56" s="5" t="s">
        <v>653</v>
      </c>
      <c r="F56" s="5" t="s">
        <v>153</v>
      </c>
      <c r="G56" s="6" t="s">
        <v>34</v>
      </c>
      <c r="H56" s="5" t="s">
        <v>20</v>
      </c>
      <c r="I56" s="12" t="s">
        <v>23</v>
      </c>
      <c r="J56" s="12">
        <v>7037147</v>
      </c>
      <c r="K56" s="12" t="s">
        <v>36</v>
      </c>
      <c r="L56" s="56">
        <f t="shared" si="0"/>
        <v>0.02</v>
      </c>
      <c r="M56" s="12">
        <v>20</v>
      </c>
      <c r="N56" s="75" t="s">
        <v>94</v>
      </c>
      <c r="O56" s="74" t="s">
        <v>549</v>
      </c>
      <c r="P56" s="74" t="s">
        <v>25</v>
      </c>
      <c r="Q56" s="73" t="s">
        <v>154</v>
      </c>
      <c r="R56" s="62">
        <v>41394</v>
      </c>
      <c r="S56" s="62"/>
      <c r="T56" s="63"/>
      <c r="U56" s="62"/>
      <c r="V56" s="62">
        <f>R56+270</f>
        <v>41664</v>
      </c>
      <c r="W56" s="62"/>
      <c r="AE56" s="16"/>
      <c r="AF56" s="17"/>
    </row>
    <row r="57" spans="1:32" ht="123" customHeight="1">
      <c r="A57" s="13">
        <v>54</v>
      </c>
      <c r="B57" s="34" t="s">
        <v>221</v>
      </c>
      <c r="C57" s="26">
        <v>41379</v>
      </c>
      <c r="D57" s="10" t="s">
        <v>15</v>
      </c>
      <c r="E57" s="5" t="s">
        <v>654</v>
      </c>
      <c r="F57" s="5" t="s">
        <v>155</v>
      </c>
      <c r="G57" s="5" t="s">
        <v>156</v>
      </c>
      <c r="H57" s="5" t="s">
        <v>277</v>
      </c>
      <c r="I57" s="6" t="s">
        <v>51</v>
      </c>
      <c r="J57" s="12">
        <v>4478004</v>
      </c>
      <c r="K57" s="12" t="s">
        <v>19</v>
      </c>
      <c r="L57" s="56">
        <f t="shared" si="0"/>
        <v>0.4</v>
      </c>
      <c r="M57" s="12">
        <v>400</v>
      </c>
      <c r="N57" s="75" t="s">
        <v>55</v>
      </c>
      <c r="O57" s="74" t="s">
        <v>552</v>
      </c>
      <c r="P57" s="74" t="s">
        <v>580</v>
      </c>
      <c r="Q57" s="73" t="s">
        <v>157</v>
      </c>
      <c r="R57" s="62">
        <v>41394</v>
      </c>
      <c r="S57" s="62"/>
      <c r="T57" s="63"/>
      <c r="U57" s="62"/>
      <c r="V57" s="62">
        <f>R57+270</f>
        <v>41664</v>
      </c>
      <c r="W57" s="62"/>
      <c r="AE57" s="16"/>
      <c r="AF57" s="17"/>
    </row>
    <row r="58" spans="1:32" ht="136.5" customHeight="1">
      <c r="A58" s="13">
        <v>55</v>
      </c>
      <c r="B58" s="34" t="s">
        <v>222</v>
      </c>
      <c r="C58" s="26" t="s">
        <v>292</v>
      </c>
      <c r="D58" s="10" t="s">
        <v>15</v>
      </c>
      <c r="E58" s="5" t="s">
        <v>626</v>
      </c>
      <c r="F58" s="5" t="s">
        <v>158</v>
      </c>
      <c r="G58" s="5" t="s">
        <v>17</v>
      </c>
      <c r="H58" s="5" t="s">
        <v>107</v>
      </c>
      <c r="I58" s="12" t="s">
        <v>41</v>
      </c>
      <c r="J58" s="12">
        <v>97139</v>
      </c>
      <c r="K58" s="12" t="s">
        <v>19</v>
      </c>
      <c r="L58" s="56">
        <f t="shared" si="0"/>
        <v>0.75</v>
      </c>
      <c r="M58" s="12">
        <v>750</v>
      </c>
      <c r="N58" s="75" t="s">
        <v>41</v>
      </c>
      <c r="O58" s="74" t="s">
        <v>552</v>
      </c>
      <c r="P58" s="74" t="s">
        <v>565</v>
      </c>
      <c r="Q58" s="73" t="s">
        <v>159</v>
      </c>
      <c r="R58" s="62">
        <v>41775</v>
      </c>
      <c r="S58" s="62"/>
      <c r="T58" s="63"/>
      <c r="U58" s="62"/>
      <c r="V58" s="62">
        <f>R58+270</f>
        <v>42045</v>
      </c>
      <c r="W58" s="31" t="s">
        <v>434</v>
      </c>
      <c r="AE58" s="16"/>
      <c r="AF58" s="17"/>
    </row>
    <row r="59" spans="1:32" ht="123" customHeight="1">
      <c r="A59" s="13">
        <v>56</v>
      </c>
      <c r="B59" s="34" t="s">
        <v>223</v>
      </c>
      <c r="C59" s="26">
        <v>41386</v>
      </c>
      <c r="D59" s="32" t="s">
        <v>417</v>
      </c>
      <c r="E59" s="5" t="s">
        <v>655</v>
      </c>
      <c r="F59" s="5" t="s">
        <v>160</v>
      </c>
      <c r="G59" s="6" t="s">
        <v>34</v>
      </c>
      <c r="H59" s="5" t="s">
        <v>107</v>
      </c>
      <c r="I59" s="12" t="s">
        <v>18</v>
      </c>
      <c r="J59" s="12">
        <v>9431782</v>
      </c>
      <c r="K59" s="12" t="s">
        <v>36</v>
      </c>
      <c r="L59" s="56">
        <f t="shared" si="0"/>
        <v>5.0000000000000001E-3</v>
      </c>
      <c r="M59" s="12">
        <v>5</v>
      </c>
      <c r="N59" s="75" t="s">
        <v>20</v>
      </c>
      <c r="O59" s="74">
        <v>1</v>
      </c>
      <c r="P59" s="74" t="s">
        <v>550</v>
      </c>
      <c r="Q59" s="73" t="s">
        <v>161</v>
      </c>
      <c r="R59" s="62">
        <v>41401</v>
      </c>
      <c r="S59" s="62">
        <v>41683</v>
      </c>
      <c r="T59" s="63">
        <v>6</v>
      </c>
      <c r="U59" s="62"/>
      <c r="V59" s="62"/>
      <c r="W59" s="62" t="s">
        <v>449</v>
      </c>
      <c r="AE59" s="16"/>
      <c r="AF59" s="17"/>
    </row>
    <row r="60" spans="1:32" ht="136.5" customHeight="1">
      <c r="A60" s="13">
        <v>57</v>
      </c>
      <c r="B60" s="34" t="s">
        <v>224</v>
      </c>
      <c r="C60" s="26">
        <v>41400</v>
      </c>
      <c r="D60" s="30" t="s">
        <v>15</v>
      </c>
      <c r="E60" s="5" t="s">
        <v>656</v>
      </c>
      <c r="F60" s="5" t="s">
        <v>162</v>
      </c>
      <c r="G60" s="5" t="s">
        <v>17</v>
      </c>
      <c r="H60" s="5" t="s">
        <v>41</v>
      </c>
      <c r="I60" s="12" t="s">
        <v>41</v>
      </c>
      <c r="J60" s="12">
        <v>2655605</v>
      </c>
      <c r="K60" s="12" t="s">
        <v>19</v>
      </c>
      <c r="L60" s="56">
        <f t="shared" si="0"/>
        <v>0.5</v>
      </c>
      <c r="M60" s="12">
        <v>500</v>
      </c>
      <c r="N60" s="75" t="s">
        <v>42</v>
      </c>
      <c r="O60" s="74" t="s">
        <v>549</v>
      </c>
      <c r="P60" s="74" t="s">
        <v>556</v>
      </c>
      <c r="Q60" s="73" t="s">
        <v>163</v>
      </c>
      <c r="R60" s="62">
        <v>41402</v>
      </c>
      <c r="S60" s="62"/>
      <c r="T60" s="63"/>
      <c r="U60" s="62"/>
      <c r="V60" s="62">
        <v>42005</v>
      </c>
      <c r="W60" s="65" t="s">
        <v>441</v>
      </c>
      <c r="AE60" s="16"/>
      <c r="AF60" s="17"/>
    </row>
    <row r="61" spans="1:32" ht="136.5" customHeight="1">
      <c r="A61" s="13">
        <v>58</v>
      </c>
      <c r="B61" s="34" t="s">
        <v>225</v>
      </c>
      <c r="C61" s="26">
        <v>41400</v>
      </c>
      <c r="D61" s="30" t="s">
        <v>15</v>
      </c>
      <c r="E61" s="5" t="s">
        <v>656</v>
      </c>
      <c r="F61" s="5" t="s">
        <v>164</v>
      </c>
      <c r="G61" s="5" t="s">
        <v>17</v>
      </c>
      <c r="H61" s="5" t="s">
        <v>41</v>
      </c>
      <c r="I61" s="12" t="s">
        <v>41</v>
      </c>
      <c r="J61" s="12">
        <v>8076259</v>
      </c>
      <c r="K61" s="12" t="s">
        <v>36</v>
      </c>
      <c r="L61" s="56">
        <f t="shared" si="0"/>
        <v>0.5</v>
      </c>
      <c r="M61" s="12">
        <v>500</v>
      </c>
      <c r="N61" s="75" t="s">
        <v>42</v>
      </c>
      <c r="O61" s="74" t="s">
        <v>549</v>
      </c>
      <c r="P61" s="74" t="s">
        <v>556</v>
      </c>
      <c r="Q61" s="73" t="s">
        <v>249</v>
      </c>
      <c r="R61" s="62">
        <v>41402</v>
      </c>
      <c r="S61" s="62"/>
      <c r="T61" s="63"/>
      <c r="U61" s="62"/>
      <c r="V61" s="62">
        <v>42005</v>
      </c>
      <c r="W61" s="65" t="s">
        <v>441</v>
      </c>
      <c r="AE61" s="16"/>
      <c r="AF61" s="17"/>
    </row>
    <row r="62" spans="1:32" ht="123" customHeight="1">
      <c r="A62" s="13">
        <v>59</v>
      </c>
      <c r="B62" s="34" t="s">
        <v>226</v>
      </c>
      <c r="C62" s="26">
        <v>41549</v>
      </c>
      <c r="D62" s="30" t="s">
        <v>15</v>
      </c>
      <c r="E62" s="5" t="s">
        <v>657</v>
      </c>
      <c r="F62" s="5" t="s">
        <v>250</v>
      </c>
      <c r="G62" s="5" t="s">
        <v>17</v>
      </c>
      <c r="H62" s="5" t="s">
        <v>41</v>
      </c>
      <c r="I62" s="12" t="s">
        <v>41</v>
      </c>
      <c r="J62" s="12">
        <v>2166013</v>
      </c>
      <c r="K62" s="12" t="s">
        <v>19</v>
      </c>
      <c r="L62" s="56">
        <f t="shared" si="0"/>
        <v>0.75</v>
      </c>
      <c r="M62" s="12">
        <v>750</v>
      </c>
      <c r="N62" s="75" t="s">
        <v>41</v>
      </c>
      <c r="O62" s="74"/>
      <c r="P62" s="74"/>
      <c r="Q62" s="73"/>
      <c r="R62" s="62"/>
      <c r="S62" s="62"/>
      <c r="T62" s="63"/>
      <c r="U62" s="62"/>
      <c r="V62" s="62"/>
      <c r="W62" s="33" t="s">
        <v>302</v>
      </c>
      <c r="AE62" s="16"/>
      <c r="AF62" s="17"/>
    </row>
    <row r="63" spans="1:32" ht="123" customHeight="1">
      <c r="A63" s="13">
        <v>60</v>
      </c>
      <c r="B63" s="34" t="s">
        <v>227</v>
      </c>
      <c r="C63" s="26">
        <v>41549</v>
      </c>
      <c r="D63" s="30" t="s">
        <v>15</v>
      </c>
      <c r="E63" s="5" t="s">
        <v>658</v>
      </c>
      <c r="F63" s="5" t="s">
        <v>250</v>
      </c>
      <c r="G63" s="5" t="s">
        <v>17</v>
      </c>
      <c r="H63" s="5" t="s">
        <v>41</v>
      </c>
      <c r="I63" s="12" t="s">
        <v>41</v>
      </c>
      <c r="J63" s="14">
        <v>2334950</v>
      </c>
      <c r="K63" s="12" t="s">
        <v>19</v>
      </c>
      <c r="L63" s="56">
        <f t="shared" si="0"/>
        <v>0.75</v>
      </c>
      <c r="M63" s="12">
        <v>750</v>
      </c>
      <c r="N63" s="75" t="s">
        <v>41</v>
      </c>
      <c r="O63" s="74"/>
      <c r="P63" s="74"/>
      <c r="Q63" s="73"/>
      <c r="R63" s="62"/>
      <c r="S63" s="62"/>
      <c r="T63" s="63"/>
      <c r="U63" s="62"/>
      <c r="V63" s="62"/>
      <c r="W63" s="33" t="s">
        <v>302</v>
      </c>
      <c r="AE63" s="16"/>
      <c r="AF63" s="17"/>
    </row>
    <row r="64" spans="1:32" ht="123" customHeight="1">
      <c r="A64" s="13">
        <v>61</v>
      </c>
      <c r="B64" s="34" t="s">
        <v>228</v>
      </c>
      <c r="C64" s="26">
        <v>41549</v>
      </c>
      <c r="D64" s="30" t="s">
        <v>15</v>
      </c>
      <c r="E64" s="5" t="s">
        <v>629</v>
      </c>
      <c r="F64" s="5" t="s">
        <v>250</v>
      </c>
      <c r="G64" s="5" t="s">
        <v>17</v>
      </c>
      <c r="H64" s="5" t="s">
        <v>41</v>
      </c>
      <c r="I64" s="12" t="s">
        <v>41</v>
      </c>
      <c r="J64" s="14">
        <v>2756312</v>
      </c>
      <c r="K64" s="12" t="s">
        <v>19</v>
      </c>
      <c r="L64" s="56">
        <f t="shared" si="0"/>
        <v>0.75</v>
      </c>
      <c r="M64" s="12">
        <v>750</v>
      </c>
      <c r="N64" s="75" t="s">
        <v>41</v>
      </c>
      <c r="O64" s="74"/>
      <c r="P64" s="74"/>
      <c r="Q64" s="73"/>
      <c r="R64" s="62"/>
      <c r="S64" s="62"/>
      <c r="T64" s="63"/>
      <c r="U64" s="62"/>
      <c r="V64" s="62"/>
      <c r="W64" s="33" t="s">
        <v>302</v>
      </c>
      <c r="AE64" s="16"/>
      <c r="AF64" s="17"/>
    </row>
    <row r="65" spans="1:32" ht="123" customHeight="1">
      <c r="A65" s="13">
        <v>62</v>
      </c>
      <c r="B65" s="34" t="s">
        <v>229</v>
      </c>
      <c r="C65" s="26">
        <v>41549</v>
      </c>
      <c r="D65" s="30" t="s">
        <v>15</v>
      </c>
      <c r="E65" s="5" t="s">
        <v>659</v>
      </c>
      <c r="F65" s="5" t="s">
        <v>251</v>
      </c>
      <c r="G65" s="5" t="s">
        <v>17</v>
      </c>
      <c r="H65" s="5" t="s">
        <v>41</v>
      </c>
      <c r="I65" s="12" t="s">
        <v>41</v>
      </c>
      <c r="J65" s="14">
        <v>2166012</v>
      </c>
      <c r="K65" s="12" t="s">
        <v>19</v>
      </c>
      <c r="L65" s="56">
        <f t="shared" si="0"/>
        <v>0.75</v>
      </c>
      <c r="M65" s="12">
        <v>750</v>
      </c>
      <c r="N65" s="75" t="s">
        <v>41</v>
      </c>
      <c r="O65" s="74"/>
      <c r="P65" s="74"/>
      <c r="Q65" s="73"/>
      <c r="R65" s="62"/>
      <c r="S65" s="62"/>
      <c r="T65" s="63"/>
      <c r="U65" s="62"/>
      <c r="V65" s="62"/>
      <c r="W65" s="33" t="s">
        <v>302</v>
      </c>
      <c r="AE65" s="16"/>
      <c r="AF65" s="17"/>
    </row>
    <row r="66" spans="1:32" ht="123" customHeight="1">
      <c r="A66" s="13">
        <v>63</v>
      </c>
      <c r="B66" s="34" t="s">
        <v>230</v>
      </c>
      <c r="C66" s="26">
        <v>41549</v>
      </c>
      <c r="D66" s="30" t="s">
        <v>15</v>
      </c>
      <c r="E66" s="5" t="s">
        <v>660</v>
      </c>
      <c r="F66" s="5" t="s">
        <v>252</v>
      </c>
      <c r="G66" s="5" t="s">
        <v>17</v>
      </c>
      <c r="H66" s="5" t="s">
        <v>41</v>
      </c>
      <c r="I66" s="12" t="s">
        <v>41</v>
      </c>
      <c r="J66" s="14">
        <v>2166010</v>
      </c>
      <c r="K66" s="12" t="s">
        <v>19</v>
      </c>
      <c r="L66" s="56">
        <f t="shared" si="0"/>
        <v>0.75</v>
      </c>
      <c r="M66" s="12">
        <v>750</v>
      </c>
      <c r="N66" s="75" t="s">
        <v>41</v>
      </c>
      <c r="O66" s="74"/>
      <c r="P66" s="74"/>
      <c r="Q66" s="73"/>
      <c r="R66" s="62"/>
      <c r="S66" s="62"/>
      <c r="T66" s="63"/>
      <c r="U66" s="62"/>
      <c r="V66" s="62"/>
      <c r="W66" s="33" t="s">
        <v>302</v>
      </c>
      <c r="AE66" s="16"/>
      <c r="AF66" s="17"/>
    </row>
    <row r="67" spans="1:32" ht="123" customHeight="1">
      <c r="A67" s="13">
        <v>64</v>
      </c>
      <c r="B67" s="34" t="s">
        <v>231</v>
      </c>
      <c r="C67" s="26">
        <v>41549</v>
      </c>
      <c r="D67" s="30" t="s">
        <v>15</v>
      </c>
      <c r="E67" s="6" t="s">
        <v>661</v>
      </c>
      <c r="F67" s="5" t="s">
        <v>252</v>
      </c>
      <c r="G67" s="5" t="s">
        <v>17</v>
      </c>
      <c r="H67" s="5" t="s">
        <v>41</v>
      </c>
      <c r="I67" s="12" t="s">
        <v>41</v>
      </c>
      <c r="J67" s="14">
        <v>2166009</v>
      </c>
      <c r="K67" s="12" t="s">
        <v>19</v>
      </c>
      <c r="L67" s="56">
        <f t="shared" si="0"/>
        <v>0.75</v>
      </c>
      <c r="M67" s="12">
        <v>750</v>
      </c>
      <c r="N67" s="75" t="s">
        <v>41</v>
      </c>
      <c r="O67" s="74"/>
      <c r="P67" s="74"/>
      <c r="Q67" s="73"/>
      <c r="R67" s="62"/>
      <c r="S67" s="62"/>
      <c r="T67" s="63"/>
      <c r="U67" s="62"/>
      <c r="V67" s="62"/>
      <c r="W67" s="33" t="s">
        <v>302</v>
      </c>
      <c r="AE67" s="16"/>
      <c r="AF67" s="17"/>
    </row>
    <row r="68" spans="1:32" ht="123" customHeight="1">
      <c r="A68" s="13">
        <v>65</v>
      </c>
      <c r="B68" s="34" t="s">
        <v>232</v>
      </c>
      <c r="C68" s="26">
        <v>41549</v>
      </c>
      <c r="D68" s="30" t="s">
        <v>15</v>
      </c>
      <c r="E68" s="5" t="s">
        <v>662</v>
      </c>
      <c r="F68" s="3" t="s">
        <v>253</v>
      </c>
      <c r="G68" s="5" t="s">
        <v>17</v>
      </c>
      <c r="H68" s="5" t="s">
        <v>107</v>
      </c>
      <c r="I68" s="12" t="s">
        <v>41</v>
      </c>
      <c r="J68" s="14">
        <v>2305281</v>
      </c>
      <c r="K68" s="12" t="s">
        <v>19</v>
      </c>
      <c r="L68" s="56">
        <f t="shared" si="0"/>
        <v>0.75</v>
      </c>
      <c r="M68" s="12">
        <v>750</v>
      </c>
      <c r="N68" s="75" t="s">
        <v>41</v>
      </c>
      <c r="O68" s="74"/>
      <c r="P68" s="74"/>
      <c r="Q68" s="73"/>
      <c r="R68" s="62">
        <v>41724</v>
      </c>
      <c r="S68" s="62"/>
      <c r="T68" s="63"/>
      <c r="U68" s="62"/>
      <c r="V68" s="62">
        <f>R68+270</f>
        <v>41994</v>
      </c>
      <c r="W68" s="9" t="s">
        <v>324</v>
      </c>
      <c r="AE68" s="16"/>
      <c r="AF68" s="17"/>
    </row>
    <row r="69" spans="1:32" ht="123" customHeight="1">
      <c r="A69" s="13">
        <v>66</v>
      </c>
      <c r="B69" s="34" t="s">
        <v>233</v>
      </c>
      <c r="C69" s="26">
        <v>41549</v>
      </c>
      <c r="D69" s="30" t="s">
        <v>15</v>
      </c>
      <c r="E69" s="5" t="s">
        <v>630</v>
      </c>
      <c r="F69" s="3" t="s">
        <v>253</v>
      </c>
      <c r="G69" s="5" t="s">
        <v>17</v>
      </c>
      <c r="H69" s="5" t="s">
        <v>107</v>
      </c>
      <c r="I69" s="12" t="s">
        <v>41</v>
      </c>
      <c r="J69" s="14">
        <v>2305281</v>
      </c>
      <c r="K69" s="12" t="s">
        <v>19</v>
      </c>
      <c r="L69" s="56">
        <f t="shared" ref="L69:L132" si="1">M69/1000</f>
        <v>0.75</v>
      </c>
      <c r="M69" s="12">
        <v>750</v>
      </c>
      <c r="N69" s="75" t="s">
        <v>41</v>
      </c>
      <c r="O69" s="74"/>
      <c r="P69" s="74"/>
      <c r="Q69" s="73"/>
      <c r="R69" s="62">
        <v>41670</v>
      </c>
      <c r="S69" s="62"/>
      <c r="T69" s="63"/>
      <c r="U69" s="62"/>
      <c r="V69" s="62">
        <f>R69+270</f>
        <v>41940</v>
      </c>
      <c r="W69" s="9" t="s">
        <v>309</v>
      </c>
      <c r="AE69" s="16"/>
      <c r="AF69" s="17"/>
    </row>
    <row r="70" spans="1:32" ht="123" customHeight="1">
      <c r="A70" s="13">
        <v>67</v>
      </c>
      <c r="B70" s="34" t="s">
        <v>234</v>
      </c>
      <c r="C70" s="26">
        <v>41549</v>
      </c>
      <c r="D70" s="30" t="s">
        <v>15</v>
      </c>
      <c r="E70" s="5" t="s">
        <v>663</v>
      </c>
      <c r="F70" s="3" t="s">
        <v>253</v>
      </c>
      <c r="G70" s="5" t="s">
        <v>17</v>
      </c>
      <c r="H70" s="5" t="s">
        <v>107</v>
      </c>
      <c r="I70" s="12" t="s">
        <v>41</v>
      </c>
      <c r="J70" s="14">
        <v>2166011</v>
      </c>
      <c r="K70" s="12" t="s">
        <v>19</v>
      </c>
      <c r="L70" s="56">
        <f t="shared" si="1"/>
        <v>0.75</v>
      </c>
      <c r="M70" s="12">
        <v>750</v>
      </c>
      <c r="N70" s="75" t="s">
        <v>41</v>
      </c>
      <c r="O70" s="74"/>
      <c r="P70" s="74"/>
      <c r="Q70" s="73"/>
      <c r="R70" s="62">
        <v>41775</v>
      </c>
      <c r="S70" s="62"/>
      <c r="T70" s="63"/>
      <c r="U70" s="62"/>
      <c r="V70" s="62">
        <f>R70+270</f>
        <v>42045</v>
      </c>
      <c r="W70" s="31"/>
      <c r="AE70" s="16"/>
      <c r="AF70" s="17"/>
    </row>
    <row r="71" spans="1:32" ht="123" customHeight="1">
      <c r="A71" s="13">
        <v>68</v>
      </c>
      <c r="B71" s="34" t="s">
        <v>235</v>
      </c>
      <c r="C71" s="26">
        <v>41551</v>
      </c>
      <c r="D71" s="10" t="s">
        <v>15</v>
      </c>
      <c r="E71" s="5" t="s">
        <v>664</v>
      </c>
      <c r="F71" s="6" t="s">
        <v>254</v>
      </c>
      <c r="G71" s="6" t="s">
        <v>34</v>
      </c>
      <c r="H71" s="5" t="s">
        <v>122</v>
      </c>
      <c r="I71" s="12" t="s">
        <v>122</v>
      </c>
      <c r="J71" s="14">
        <v>2881442</v>
      </c>
      <c r="K71" s="12" t="s">
        <v>19</v>
      </c>
      <c r="L71" s="56">
        <f t="shared" si="1"/>
        <v>5.0000000000000001E-3</v>
      </c>
      <c r="M71" s="12">
        <v>5</v>
      </c>
      <c r="N71" s="75" t="s">
        <v>123</v>
      </c>
      <c r="O71" s="74" t="s">
        <v>549</v>
      </c>
      <c r="P71" s="74">
        <v>4020</v>
      </c>
      <c r="Q71" s="73" t="s">
        <v>306</v>
      </c>
      <c r="R71" s="62">
        <v>41618</v>
      </c>
      <c r="S71" s="63"/>
      <c r="T71" s="63"/>
      <c r="U71" s="63"/>
      <c r="V71" s="62">
        <f>R71+270</f>
        <v>41888</v>
      </c>
      <c r="W71" s="11"/>
      <c r="AE71" s="16"/>
      <c r="AF71" s="17"/>
    </row>
    <row r="72" spans="1:32" ht="123" customHeight="1">
      <c r="A72" s="13">
        <v>69</v>
      </c>
      <c r="B72" s="34" t="s">
        <v>236</v>
      </c>
      <c r="C72" s="26">
        <v>41554</v>
      </c>
      <c r="D72" s="10" t="s">
        <v>15</v>
      </c>
      <c r="E72" s="5" t="s">
        <v>665</v>
      </c>
      <c r="F72" s="5" t="s">
        <v>255</v>
      </c>
      <c r="G72" s="6" t="s">
        <v>34</v>
      </c>
      <c r="H72" s="5" t="s">
        <v>283</v>
      </c>
      <c r="I72" s="12" t="s">
        <v>63</v>
      </c>
      <c r="J72" s="14">
        <v>488531</v>
      </c>
      <c r="K72" s="12" t="s">
        <v>19</v>
      </c>
      <c r="L72" s="56">
        <f t="shared" si="1"/>
        <v>1E-3</v>
      </c>
      <c r="M72" s="12">
        <v>1</v>
      </c>
      <c r="N72" s="75" t="s">
        <v>64</v>
      </c>
      <c r="O72" s="74" t="s">
        <v>561</v>
      </c>
      <c r="P72" s="74" t="s">
        <v>581</v>
      </c>
      <c r="Q72" s="73" t="s">
        <v>305</v>
      </c>
      <c r="R72" s="62">
        <v>41625</v>
      </c>
      <c r="S72" s="62"/>
      <c r="T72" s="63"/>
      <c r="U72" s="62"/>
      <c r="V72" s="62">
        <f>R72+270</f>
        <v>41895</v>
      </c>
      <c r="W72" s="11"/>
      <c r="AE72" s="16"/>
      <c r="AF72" s="17"/>
    </row>
    <row r="73" spans="1:32" ht="123" customHeight="1">
      <c r="A73" s="13">
        <v>70</v>
      </c>
      <c r="B73" s="34" t="s">
        <v>237</v>
      </c>
      <c r="C73" s="26">
        <v>41558</v>
      </c>
      <c r="D73" s="32" t="s">
        <v>27</v>
      </c>
      <c r="E73" s="5" t="s">
        <v>666</v>
      </c>
      <c r="F73" s="5" t="s">
        <v>259</v>
      </c>
      <c r="G73" s="5" t="s">
        <v>17</v>
      </c>
      <c r="H73" s="5" t="s">
        <v>122</v>
      </c>
      <c r="I73" s="14" t="s">
        <v>122</v>
      </c>
      <c r="J73" s="3" t="s">
        <v>260</v>
      </c>
      <c r="K73" s="12" t="s">
        <v>19</v>
      </c>
      <c r="L73" s="56">
        <f t="shared" si="1"/>
        <v>0.9</v>
      </c>
      <c r="M73" s="12">
        <v>900</v>
      </c>
      <c r="N73" s="75" t="s">
        <v>123</v>
      </c>
      <c r="O73" s="74">
        <v>1</v>
      </c>
      <c r="P73" s="74">
        <v>4020</v>
      </c>
      <c r="Q73" s="73" t="s">
        <v>307</v>
      </c>
      <c r="R73" s="62">
        <v>41675</v>
      </c>
      <c r="S73" s="62"/>
      <c r="T73" s="63">
        <v>20</v>
      </c>
      <c r="U73" s="62">
        <v>41950</v>
      </c>
      <c r="V73" s="62"/>
      <c r="W73" s="40" t="s">
        <v>546</v>
      </c>
      <c r="AE73" s="16"/>
      <c r="AF73" s="17"/>
    </row>
    <row r="74" spans="1:32" ht="123" customHeight="1">
      <c r="A74" s="13">
        <v>71</v>
      </c>
      <c r="B74" s="34" t="s">
        <v>261</v>
      </c>
      <c r="C74" s="26">
        <v>41569</v>
      </c>
      <c r="D74" s="30" t="s">
        <v>15</v>
      </c>
      <c r="E74" s="5" t="s">
        <v>667</v>
      </c>
      <c r="F74" s="5" t="s">
        <v>263</v>
      </c>
      <c r="G74" s="5" t="s">
        <v>17</v>
      </c>
      <c r="H74" s="5" t="s">
        <v>41</v>
      </c>
      <c r="I74" s="14" t="s">
        <v>41</v>
      </c>
      <c r="J74" s="6">
        <v>9269877</v>
      </c>
      <c r="K74" s="12" t="s">
        <v>19</v>
      </c>
      <c r="L74" s="56">
        <f t="shared" si="1"/>
        <v>0.9</v>
      </c>
      <c r="M74" s="12">
        <v>900</v>
      </c>
      <c r="N74" s="75" t="s">
        <v>41</v>
      </c>
      <c r="O74" s="74" t="s">
        <v>552</v>
      </c>
      <c r="P74" s="74" t="s">
        <v>565</v>
      </c>
      <c r="Q74" s="73" t="s">
        <v>322</v>
      </c>
      <c r="R74" s="62">
        <v>41775</v>
      </c>
      <c r="S74" s="62"/>
      <c r="T74" s="63"/>
      <c r="U74" s="62"/>
      <c r="V74" s="62">
        <f>R74+270</f>
        <v>42045</v>
      </c>
      <c r="W74" s="65" t="s">
        <v>441</v>
      </c>
      <c r="AE74" s="16"/>
      <c r="AF74" s="17"/>
    </row>
    <row r="75" spans="1:32" ht="123" customHeight="1">
      <c r="A75" s="13">
        <v>72</v>
      </c>
      <c r="B75" s="34" t="s">
        <v>262</v>
      </c>
      <c r="C75" s="26">
        <v>41569</v>
      </c>
      <c r="D75" s="30" t="s">
        <v>15</v>
      </c>
      <c r="E75" s="5" t="s">
        <v>668</v>
      </c>
      <c r="F75" s="5" t="s">
        <v>265</v>
      </c>
      <c r="G75" s="5" t="s">
        <v>17</v>
      </c>
      <c r="H75" s="5" t="s">
        <v>41</v>
      </c>
      <c r="I75" s="14" t="s">
        <v>41</v>
      </c>
      <c r="J75" s="3" t="s">
        <v>266</v>
      </c>
      <c r="K75" s="12" t="s">
        <v>19</v>
      </c>
      <c r="L75" s="56">
        <f t="shared" si="1"/>
        <v>0.9</v>
      </c>
      <c r="M75" s="12">
        <v>900</v>
      </c>
      <c r="N75" s="75" t="s">
        <v>41</v>
      </c>
      <c r="O75" s="74" t="s">
        <v>552</v>
      </c>
      <c r="P75" s="74" t="s">
        <v>565</v>
      </c>
      <c r="Q75" s="73" t="s">
        <v>322</v>
      </c>
      <c r="R75" s="62">
        <v>41775</v>
      </c>
      <c r="S75" s="62"/>
      <c r="T75" s="63"/>
      <c r="U75" s="62"/>
      <c r="V75" s="62">
        <f>R75+270</f>
        <v>42045</v>
      </c>
      <c r="W75" s="65" t="s">
        <v>441</v>
      </c>
      <c r="AE75" s="16"/>
      <c r="AF75" s="17"/>
    </row>
    <row r="76" spans="1:32" ht="123" customHeight="1">
      <c r="A76" s="13">
        <v>73</v>
      </c>
      <c r="B76" s="34" t="s">
        <v>269</v>
      </c>
      <c r="C76" s="26">
        <v>41569</v>
      </c>
      <c r="D76" s="30" t="s">
        <v>15</v>
      </c>
      <c r="E76" s="5" t="s">
        <v>669</v>
      </c>
      <c r="F76" s="5" t="s">
        <v>265</v>
      </c>
      <c r="G76" s="5" t="s">
        <v>17</v>
      </c>
      <c r="H76" s="5" t="s">
        <v>41</v>
      </c>
      <c r="I76" s="14" t="s">
        <v>41</v>
      </c>
      <c r="J76" s="12">
        <v>2046298</v>
      </c>
      <c r="K76" s="12" t="s">
        <v>19</v>
      </c>
      <c r="L76" s="56">
        <f t="shared" si="1"/>
        <v>0.9</v>
      </c>
      <c r="M76" s="12">
        <v>900</v>
      </c>
      <c r="N76" s="75" t="s">
        <v>41</v>
      </c>
      <c r="O76" s="74" t="s">
        <v>552</v>
      </c>
      <c r="P76" s="74" t="s">
        <v>565</v>
      </c>
      <c r="Q76" s="73" t="s">
        <v>322</v>
      </c>
      <c r="R76" s="62">
        <v>41775</v>
      </c>
      <c r="S76" s="62"/>
      <c r="T76" s="63"/>
      <c r="U76" s="62"/>
      <c r="V76" s="62">
        <f>R76+270</f>
        <v>42045</v>
      </c>
      <c r="W76" s="65" t="s">
        <v>441</v>
      </c>
      <c r="AE76" s="16"/>
      <c r="AF76" s="17"/>
    </row>
    <row r="77" spans="1:32" ht="123" customHeight="1">
      <c r="A77" s="13">
        <v>74</v>
      </c>
      <c r="B77" s="34" t="s">
        <v>264</v>
      </c>
      <c r="C77" s="26">
        <v>41569</v>
      </c>
      <c r="D77" s="30" t="s">
        <v>15</v>
      </c>
      <c r="E77" s="5" t="s">
        <v>670</v>
      </c>
      <c r="F77" s="5" t="s">
        <v>267</v>
      </c>
      <c r="G77" s="5" t="s">
        <v>17</v>
      </c>
      <c r="H77" s="5" t="s">
        <v>41</v>
      </c>
      <c r="I77" s="14" t="s">
        <v>41</v>
      </c>
      <c r="J77" s="12">
        <v>2104803</v>
      </c>
      <c r="K77" s="12" t="s">
        <v>19</v>
      </c>
      <c r="L77" s="56">
        <f t="shared" si="1"/>
        <v>0.6</v>
      </c>
      <c r="M77" s="12">
        <v>600</v>
      </c>
      <c r="N77" s="75" t="s">
        <v>41</v>
      </c>
      <c r="O77" s="74"/>
      <c r="P77" s="74"/>
      <c r="Q77" s="73" t="s">
        <v>322</v>
      </c>
      <c r="R77" s="62"/>
      <c r="S77" s="62"/>
      <c r="T77" s="63"/>
      <c r="U77" s="62"/>
      <c r="V77" s="62"/>
      <c r="W77" s="39" t="s">
        <v>302</v>
      </c>
      <c r="AE77" s="16"/>
      <c r="AF77" s="17"/>
    </row>
    <row r="78" spans="1:32" ht="123" customHeight="1">
      <c r="A78" s="13">
        <v>75</v>
      </c>
      <c r="B78" s="34" t="s">
        <v>268</v>
      </c>
      <c r="C78" s="26">
        <v>41577</v>
      </c>
      <c r="D78" s="32" t="s">
        <v>27</v>
      </c>
      <c r="E78" s="5" t="s">
        <v>616</v>
      </c>
      <c r="F78" s="5" t="s">
        <v>516</v>
      </c>
      <c r="G78" s="5" t="s">
        <v>17</v>
      </c>
      <c r="H78" s="5" t="s">
        <v>277</v>
      </c>
      <c r="I78" s="6" t="s">
        <v>51</v>
      </c>
      <c r="J78" s="12" t="s">
        <v>256</v>
      </c>
      <c r="K78" s="12" t="s">
        <v>19</v>
      </c>
      <c r="L78" s="56">
        <f t="shared" si="1"/>
        <v>0.5</v>
      </c>
      <c r="M78" s="12">
        <v>500</v>
      </c>
      <c r="N78" s="75" t="s">
        <v>55</v>
      </c>
      <c r="O78" s="74" t="s">
        <v>552</v>
      </c>
      <c r="P78" s="74" t="s">
        <v>60</v>
      </c>
      <c r="Q78" s="73" t="s">
        <v>257</v>
      </c>
      <c r="R78" s="62">
        <v>41675</v>
      </c>
      <c r="S78" s="62"/>
      <c r="T78" s="63"/>
      <c r="U78" s="62">
        <v>42053</v>
      </c>
      <c r="V78" s="62"/>
      <c r="W78" s="65"/>
      <c r="AE78" s="16"/>
      <c r="AF78" s="17"/>
    </row>
    <row r="79" spans="1:32" ht="123" customHeight="1">
      <c r="A79" s="13">
        <v>76</v>
      </c>
      <c r="B79" s="34" t="s">
        <v>284</v>
      </c>
      <c r="C79" s="26">
        <v>41604</v>
      </c>
      <c r="D79" s="30" t="s">
        <v>15</v>
      </c>
      <c r="E79" s="5" t="s">
        <v>671</v>
      </c>
      <c r="F79" s="5" t="s">
        <v>288</v>
      </c>
      <c r="G79" s="5" t="s">
        <v>17</v>
      </c>
      <c r="H79" s="5" t="s">
        <v>41</v>
      </c>
      <c r="I79" s="14" t="s">
        <v>41</v>
      </c>
      <c r="J79" s="12" t="s">
        <v>289</v>
      </c>
      <c r="K79" s="12" t="s">
        <v>19</v>
      </c>
      <c r="L79" s="56">
        <f t="shared" si="1"/>
        <v>0.9</v>
      </c>
      <c r="M79" s="12">
        <v>900</v>
      </c>
      <c r="N79" s="75" t="s">
        <v>41</v>
      </c>
      <c r="O79" s="74" t="s">
        <v>549</v>
      </c>
      <c r="P79" s="74" t="s">
        <v>575</v>
      </c>
      <c r="Q79" s="73" t="s">
        <v>290</v>
      </c>
      <c r="R79" s="62"/>
      <c r="S79" s="62"/>
      <c r="T79" s="63"/>
      <c r="U79" s="62"/>
      <c r="V79" s="62"/>
      <c r="W79" s="9" t="s">
        <v>341</v>
      </c>
      <c r="AE79" s="16"/>
      <c r="AF79" s="17"/>
    </row>
    <row r="80" spans="1:32" ht="123" customHeight="1">
      <c r="A80" s="13">
        <v>77</v>
      </c>
      <c r="B80" s="34" t="s">
        <v>285</v>
      </c>
      <c r="C80" s="26">
        <v>41604</v>
      </c>
      <c r="D80" s="10" t="s">
        <v>15</v>
      </c>
      <c r="E80" s="5" t="s">
        <v>672</v>
      </c>
      <c r="F80" s="5" t="s">
        <v>287</v>
      </c>
      <c r="G80" s="6" t="s">
        <v>34</v>
      </c>
      <c r="H80" s="5" t="s">
        <v>41</v>
      </c>
      <c r="I80" s="14" t="s">
        <v>41</v>
      </c>
      <c r="J80" s="12">
        <v>9299085</v>
      </c>
      <c r="K80" s="12" t="s">
        <v>36</v>
      </c>
      <c r="L80" s="56">
        <f t="shared" si="1"/>
        <v>7.0000000000000001E-3</v>
      </c>
      <c r="M80" s="12">
        <v>7</v>
      </c>
      <c r="N80" s="75" t="s">
        <v>41</v>
      </c>
      <c r="O80" s="74" t="s">
        <v>549</v>
      </c>
      <c r="P80" s="74" t="s">
        <v>556</v>
      </c>
      <c r="Q80" s="73">
        <v>25819</v>
      </c>
      <c r="R80" s="62">
        <v>41618</v>
      </c>
      <c r="S80" s="62"/>
      <c r="T80" s="63"/>
      <c r="U80" s="62"/>
      <c r="V80" s="62">
        <f>R80+270</f>
        <v>41888</v>
      </c>
      <c r="W80" s="11"/>
      <c r="AE80" s="16"/>
      <c r="AF80" s="17"/>
    </row>
    <row r="81" spans="1:32" ht="123" customHeight="1">
      <c r="A81" s="13">
        <v>78</v>
      </c>
      <c r="B81" s="34" t="s">
        <v>286</v>
      </c>
      <c r="C81" s="26">
        <v>41604</v>
      </c>
      <c r="D81" s="10" t="s">
        <v>15</v>
      </c>
      <c r="E81" s="5" t="s">
        <v>673</v>
      </c>
      <c r="F81" s="5" t="s">
        <v>291</v>
      </c>
      <c r="G81" s="5" t="s">
        <v>101</v>
      </c>
      <c r="H81" s="5" t="s">
        <v>35</v>
      </c>
      <c r="I81" s="14" t="s">
        <v>35</v>
      </c>
      <c r="J81" s="12">
        <v>2322215</v>
      </c>
      <c r="K81" s="12" t="s">
        <v>19</v>
      </c>
      <c r="L81" s="56">
        <f t="shared" si="1"/>
        <v>2.1</v>
      </c>
      <c r="M81" s="12">
        <v>2100</v>
      </c>
      <c r="N81" s="75" t="s">
        <v>270</v>
      </c>
      <c r="O81" s="74" t="s">
        <v>559</v>
      </c>
      <c r="P81" s="74">
        <v>3010</v>
      </c>
      <c r="Q81" s="73">
        <v>3598</v>
      </c>
      <c r="R81" s="62">
        <v>41648</v>
      </c>
      <c r="S81" s="62"/>
      <c r="T81" s="63"/>
      <c r="U81" s="62"/>
      <c r="V81" s="62">
        <f>R81+270</f>
        <v>41918</v>
      </c>
      <c r="W81" s="11"/>
      <c r="AE81" s="16"/>
      <c r="AF81" s="17"/>
    </row>
    <row r="82" spans="1:32" ht="123" customHeight="1">
      <c r="A82" s="13">
        <v>79</v>
      </c>
      <c r="B82" s="34" t="s">
        <v>296</v>
      </c>
      <c r="C82" s="26">
        <v>41628</v>
      </c>
      <c r="D82" s="10" t="s">
        <v>15</v>
      </c>
      <c r="E82" s="5" t="s">
        <v>674</v>
      </c>
      <c r="F82" s="5" t="s">
        <v>298</v>
      </c>
      <c r="G82" s="6" t="s">
        <v>34</v>
      </c>
      <c r="H82" s="5" t="s">
        <v>20</v>
      </c>
      <c r="I82" s="14" t="s">
        <v>23</v>
      </c>
      <c r="J82" s="12">
        <v>5322555</v>
      </c>
      <c r="K82" s="12" t="s">
        <v>36</v>
      </c>
      <c r="L82" s="56">
        <f t="shared" si="1"/>
        <v>5.0000000000000001E-3</v>
      </c>
      <c r="M82" s="12">
        <v>5</v>
      </c>
      <c r="N82" s="75" t="s">
        <v>94</v>
      </c>
      <c r="O82" s="74" t="s">
        <v>552</v>
      </c>
      <c r="P82" s="74" t="s">
        <v>582</v>
      </c>
      <c r="Q82" s="73">
        <v>21532</v>
      </c>
      <c r="R82" s="62">
        <v>41633</v>
      </c>
      <c r="S82" s="62"/>
      <c r="T82" s="63"/>
      <c r="U82" s="62"/>
      <c r="V82" s="62">
        <f>R82+270</f>
        <v>41903</v>
      </c>
      <c r="W82" s="11"/>
      <c r="AE82" s="16"/>
      <c r="AF82" s="17"/>
    </row>
    <row r="83" spans="1:32" ht="123" customHeight="1">
      <c r="A83" s="13">
        <v>80</v>
      </c>
      <c r="B83" s="34" t="s">
        <v>297</v>
      </c>
      <c r="C83" s="26">
        <v>41634</v>
      </c>
      <c r="D83" s="10" t="s">
        <v>15</v>
      </c>
      <c r="E83" s="5" t="s">
        <v>675</v>
      </c>
      <c r="F83" s="5" t="s">
        <v>299</v>
      </c>
      <c r="G83" s="5" t="s">
        <v>101</v>
      </c>
      <c r="H83" s="5" t="s">
        <v>280</v>
      </c>
      <c r="I83" s="14" t="s">
        <v>131</v>
      </c>
      <c r="J83" s="12">
        <v>7530271</v>
      </c>
      <c r="K83" s="12" t="s">
        <v>36</v>
      </c>
      <c r="L83" s="56">
        <f t="shared" si="1"/>
        <v>0.4</v>
      </c>
      <c r="M83" s="12">
        <v>400</v>
      </c>
      <c r="N83" s="75" t="s">
        <v>275</v>
      </c>
      <c r="O83" s="74">
        <v>5</v>
      </c>
      <c r="P83" s="74" t="s">
        <v>583</v>
      </c>
      <c r="Q83" s="73">
        <v>12495</v>
      </c>
      <c r="R83" s="62">
        <v>41635</v>
      </c>
      <c r="S83" s="62"/>
      <c r="T83" s="63"/>
      <c r="U83" s="62"/>
      <c r="V83" s="62">
        <f>R83+270</f>
        <v>41905</v>
      </c>
      <c r="W83" s="11"/>
      <c r="AE83" s="16"/>
      <c r="AF83" s="17"/>
    </row>
    <row r="84" spans="1:32" ht="123" customHeight="1">
      <c r="A84" s="13">
        <v>81</v>
      </c>
      <c r="B84" s="34" t="s">
        <v>312</v>
      </c>
      <c r="C84" s="26">
        <v>41642</v>
      </c>
      <c r="D84" s="30" t="s">
        <v>15</v>
      </c>
      <c r="E84" s="5" t="s">
        <v>676</v>
      </c>
      <c r="F84" s="5" t="s">
        <v>327</v>
      </c>
      <c r="G84" s="5" t="s">
        <v>17</v>
      </c>
      <c r="H84" s="5" t="s">
        <v>41</v>
      </c>
      <c r="I84" s="14" t="s">
        <v>41</v>
      </c>
      <c r="J84" s="12">
        <v>9247306</v>
      </c>
      <c r="K84" s="12" t="s">
        <v>19</v>
      </c>
      <c r="L84" s="56">
        <f t="shared" si="1"/>
        <v>2.5</v>
      </c>
      <c r="M84" s="12">
        <v>2500</v>
      </c>
      <c r="N84" s="75" t="s">
        <v>41</v>
      </c>
      <c r="O84" s="74" t="s">
        <v>552</v>
      </c>
      <c r="P84" s="74" t="s">
        <v>584</v>
      </c>
      <c r="Q84" s="73">
        <v>25830</v>
      </c>
      <c r="R84" s="62"/>
      <c r="S84" s="62"/>
      <c r="T84" s="63"/>
      <c r="U84" s="62"/>
      <c r="V84" s="62"/>
      <c r="W84" s="9" t="s">
        <v>342</v>
      </c>
      <c r="AE84" s="16"/>
      <c r="AF84" s="17"/>
    </row>
    <row r="85" spans="1:32" ht="151.5" customHeight="1">
      <c r="A85" s="13">
        <v>82</v>
      </c>
      <c r="B85" s="34" t="s">
        <v>313</v>
      </c>
      <c r="C85" s="26">
        <v>41669</v>
      </c>
      <c r="D85" s="30" t="s">
        <v>15</v>
      </c>
      <c r="E85" s="5" t="s">
        <v>677</v>
      </c>
      <c r="F85" s="5" t="s">
        <v>311</v>
      </c>
      <c r="G85" s="6" t="s">
        <v>34</v>
      </c>
      <c r="H85" s="5" t="s">
        <v>303</v>
      </c>
      <c r="I85" s="14" t="s">
        <v>51</v>
      </c>
      <c r="J85" s="12">
        <v>8112275</v>
      </c>
      <c r="K85" s="12" t="s">
        <v>36</v>
      </c>
      <c r="L85" s="56">
        <f t="shared" si="1"/>
        <v>0.35</v>
      </c>
      <c r="M85" s="12">
        <v>350</v>
      </c>
      <c r="N85" s="75" t="s">
        <v>274</v>
      </c>
      <c r="O85" s="74" t="s">
        <v>552</v>
      </c>
      <c r="P85" s="74">
        <v>29099</v>
      </c>
      <c r="Q85" s="73">
        <v>29493</v>
      </c>
      <c r="R85" s="62">
        <v>41731</v>
      </c>
      <c r="S85" s="62"/>
      <c r="T85" s="63"/>
      <c r="U85" s="62"/>
      <c r="V85" s="62">
        <f>R85+270</f>
        <v>42001</v>
      </c>
      <c r="W85" s="11"/>
      <c r="AE85" s="16"/>
      <c r="AF85" s="17"/>
    </row>
    <row r="86" spans="1:32" ht="140.25" customHeight="1">
      <c r="A86" s="13">
        <v>83</v>
      </c>
      <c r="B86" s="34" t="s">
        <v>314</v>
      </c>
      <c r="C86" s="26">
        <v>41681</v>
      </c>
      <c r="D86" s="30" t="s">
        <v>15</v>
      </c>
      <c r="E86" s="5" t="s">
        <v>678</v>
      </c>
      <c r="F86" s="5" t="s">
        <v>310</v>
      </c>
      <c r="G86" s="5" t="s">
        <v>17</v>
      </c>
      <c r="H86" s="5" t="s">
        <v>279</v>
      </c>
      <c r="I86" s="14" t="s">
        <v>23</v>
      </c>
      <c r="J86" s="12">
        <v>5260450</v>
      </c>
      <c r="K86" s="12" t="s">
        <v>19</v>
      </c>
      <c r="L86" s="56">
        <f t="shared" si="1"/>
        <v>1</v>
      </c>
      <c r="M86" s="12">
        <v>1000</v>
      </c>
      <c r="N86" s="75" t="s">
        <v>94</v>
      </c>
      <c r="O86" s="74" t="s">
        <v>549</v>
      </c>
      <c r="P86" s="74" t="s">
        <v>585</v>
      </c>
      <c r="Q86" s="73">
        <v>20133</v>
      </c>
      <c r="R86" s="62"/>
      <c r="S86" s="62"/>
      <c r="T86" s="63"/>
      <c r="U86" s="62"/>
      <c r="V86" s="62"/>
      <c r="W86" s="7" t="s">
        <v>323</v>
      </c>
      <c r="AE86" s="16"/>
      <c r="AF86" s="17"/>
    </row>
    <row r="87" spans="1:32" ht="123" customHeight="1">
      <c r="A87" s="13">
        <v>84</v>
      </c>
      <c r="B87" s="34" t="s">
        <v>318</v>
      </c>
      <c r="C87" s="26">
        <v>41703</v>
      </c>
      <c r="D87" s="30" t="s">
        <v>15</v>
      </c>
      <c r="E87" s="5" t="s">
        <v>679</v>
      </c>
      <c r="F87" s="5" t="s">
        <v>317</v>
      </c>
      <c r="G87" s="6" t="s">
        <v>34</v>
      </c>
      <c r="H87" s="5" t="s">
        <v>316</v>
      </c>
      <c r="I87" s="14" t="s">
        <v>131</v>
      </c>
      <c r="J87" s="12">
        <v>7419937</v>
      </c>
      <c r="K87" s="12" t="s">
        <v>19</v>
      </c>
      <c r="L87" s="56">
        <f t="shared" si="1"/>
        <v>0.2</v>
      </c>
      <c r="M87" s="12">
        <v>200</v>
      </c>
      <c r="N87" s="75" t="s">
        <v>586</v>
      </c>
      <c r="O87" s="74" t="s">
        <v>587</v>
      </c>
      <c r="P87" s="74" t="s">
        <v>321</v>
      </c>
      <c r="Q87" s="73" t="s">
        <v>322</v>
      </c>
      <c r="R87" s="62">
        <v>41745</v>
      </c>
      <c r="S87" s="62"/>
      <c r="T87" s="63"/>
      <c r="U87" s="62"/>
      <c r="V87" s="62">
        <v>41864</v>
      </c>
      <c r="W87" s="62" t="s">
        <v>446</v>
      </c>
      <c r="AE87" s="16"/>
      <c r="AF87" s="17"/>
    </row>
    <row r="88" spans="1:32" ht="123" customHeight="1">
      <c r="A88" s="13">
        <v>85</v>
      </c>
      <c r="B88" s="34" t="s">
        <v>315</v>
      </c>
      <c r="C88" s="26">
        <v>41705</v>
      </c>
      <c r="D88" s="30" t="s">
        <v>15</v>
      </c>
      <c r="E88" s="5" t="s">
        <v>680</v>
      </c>
      <c r="F88" s="5" t="s">
        <v>319</v>
      </c>
      <c r="G88" s="5" t="s">
        <v>101</v>
      </c>
      <c r="H88" s="5" t="s">
        <v>63</v>
      </c>
      <c r="I88" s="14" t="s">
        <v>63</v>
      </c>
      <c r="J88" s="12">
        <v>4763833</v>
      </c>
      <c r="K88" s="12" t="s">
        <v>19</v>
      </c>
      <c r="L88" s="56">
        <f t="shared" si="1"/>
        <v>4</v>
      </c>
      <c r="M88" s="12">
        <v>4000</v>
      </c>
      <c r="N88" s="75" t="s">
        <v>76</v>
      </c>
      <c r="O88" s="74" t="s">
        <v>549</v>
      </c>
      <c r="P88" s="74" t="s">
        <v>588</v>
      </c>
      <c r="Q88" s="73" t="s">
        <v>320</v>
      </c>
      <c r="R88" s="62">
        <v>41753</v>
      </c>
      <c r="S88" s="62"/>
      <c r="T88" s="63"/>
      <c r="U88" s="62"/>
      <c r="V88" s="62">
        <v>41913</v>
      </c>
      <c r="W88" s="62" t="s">
        <v>446</v>
      </c>
      <c r="AE88" s="16"/>
      <c r="AF88" s="17"/>
    </row>
    <row r="89" spans="1:32" ht="123" customHeight="1">
      <c r="A89" s="13">
        <v>86</v>
      </c>
      <c r="B89" s="34" t="s">
        <v>325</v>
      </c>
      <c r="C89" s="26">
        <v>41731</v>
      </c>
      <c r="D89" s="30" t="s">
        <v>15</v>
      </c>
      <c r="E89" s="5" t="s">
        <v>676</v>
      </c>
      <c r="F89" s="5" t="s">
        <v>327</v>
      </c>
      <c r="G89" s="5" t="s">
        <v>17</v>
      </c>
      <c r="H89" s="5" t="s">
        <v>41</v>
      </c>
      <c r="I89" s="14" t="s">
        <v>41</v>
      </c>
      <c r="J89" s="12">
        <v>9247306</v>
      </c>
      <c r="K89" s="12" t="s">
        <v>19</v>
      </c>
      <c r="L89" s="56">
        <f t="shared" si="1"/>
        <v>2.5</v>
      </c>
      <c r="M89" s="12">
        <v>2500</v>
      </c>
      <c r="N89" s="75" t="s">
        <v>41</v>
      </c>
      <c r="O89" s="74" t="s">
        <v>552</v>
      </c>
      <c r="P89" s="74" t="s">
        <v>584</v>
      </c>
      <c r="Q89" s="73">
        <v>25830</v>
      </c>
      <c r="R89" s="62"/>
      <c r="S89" s="62"/>
      <c r="T89" s="63"/>
      <c r="U89" s="62"/>
      <c r="V89" s="62"/>
      <c r="W89" s="33" t="s">
        <v>335</v>
      </c>
      <c r="AE89" s="16"/>
      <c r="AF89" s="17"/>
    </row>
    <row r="90" spans="1:32" ht="123" customHeight="1">
      <c r="A90" s="13">
        <v>87</v>
      </c>
      <c r="B90" s="34" t="s">
        <v>326</v>
      </c>
      <c r="C90" s="26">
        <v>41732</v>
      </c>
      <c r="D90" s="30" t="s">
        <v>15</v>
      </c>
      <c r="E90" s="5" t="s">
        <v>681</v>
      </c>
      <c r="F90" s="5" t="s">
        <v>330</v>
      </c>
      <c r="G90" s="6" t="s">
        <v>34</v>
      </c>
      <c r="H90" s="5" t="s">
        <v>277</v>
      </c>
      <c r="I90" s="14" t="s">
        <v>23</v>
      </c>
      <c r="J90" s="12">
        <v>7037090</v>
      </c>
      <c r="K90" s="12" t="s">
        <v>19</v>
      </c>
      <c r="L90" s="56">
        <f t="shared" si="1"/>
        <v>1</v>
      </c>
      <c r="M90" s="12">
        <v>1000</v>
      </c>
      <c r="N90" s="75" t="s">
        <v>24</v>
      </c>
      <c r="O90" s="74">
        <v>1</v>
      </c>
      <c r="P90" s="74" t="s">
        <v>70</v>
      </c>
      <c r="Q90" s="73">
        <v>22275</v>
      </c>
      <c r="R90" s="62">
        <v>41796</v>
      </c>
      <c r="S90" s="62"/>
      <c r="T90" s="63"/>
      <c r="U90" s="62"/>
      <c r="V90" s="62">
        <v>42058</v>
      </c>
      <c r="W90" s="62" t="s">
        <v>446</v>
      </c>
      <c r="AE90" s="16"/>
      <c r="AF90" s="17"/>
    </row>
    <row r="91" spans="1:32" ht="123" customHeight="1">
      <c r="A91" s="13">
        <v>88</v>
      </c>
      <c r="B91" s="34" t="s">
        <v>328</v>
      </c>
      <c r="C91" s="26">
        <v>41733</v>
      </c>
      <c r="D91" s="30" t="s">
        <v>15</v>
      </c>
      <c r="E91" s="6" t="s">
        <v>642</v>
      </c>
      <c r="F91" s="5" t="s">
        <v>128</v>
      </c>
      <c r="G91" s="5" t="s">
        <v>17</v>
      </c>
      <c r="H91" s="5" t="s">
        <v>41</v>
      </c>
      <c r="I91" s="12" t="s">
        <v>41</v>
      </c>
      <c r="J91" s="12">
        <v>9227883</v>
      </c>
      <c r="K91" s="12" t="s">
        <v>19</v>
      </c>
      <c r="L91" s="56">
        <f t="shared" si="1"/>
        <v>0.8</v>
      </c>
      <c r="M91" s="12">
        <v>800</v>
      </c>
      <c r="N91" s="75" t="s">
        <v>41</v>
      </c>
      <c r="O91" s="74" t="s">
        <v>549</v>
      </c>
      <c r="P91" s="74" t="s">
        <v>575</v>
      </c>
      <c r="Q91" s="73" t="s">
        <v>129</v>
      </c>
      <c r="R91" s="62">
        <v>41759</v>
      </c>
      <c r="S91" s="62"/>
      <c r="T91" s="63"/>
      <c r="U91" s="62"/>
      <c r="V91" s="62">
        <v>41835</v>
      </c>
      <c r="W91" s="62" t="s">
        <v>446</v>
      </c>
      <c r="AE91" s="16"/>
      <c r="AF91" s="17"/>
    </row>
    <row r="92" spans="1:32" ht="123" customHeight="1">
      <c r="A92" s="13">
        <v>89</v>
      </c>
      <c r="B92" s="34" t="s">
        <v>329</v>
      </c>
      <c r="C92" s="26">
        <v>41736</v>
      </c>
      <c r="D92" s="32" t="s">
        <v>27</v>
      </c>
      <c r="E92" s="5" t="s">
        <v>678</v>
      </c>
      <c r="F92" s="5" t="s">
        <v>310</v>
      </c>
      <c r="G92" s="5" t="s">
        <v>17</v>
      </c>
      <c r="H92" s="5" t="s">
        <v>279</v>
      </c>
      <c r="I92" s="14" t="s">
        <v>23</v>
      </c>
      <c r="J92" s="12">
        <v>5260450</v>
      </c>
      <c r="K92" s="12" t="s">
        <v>19</v>
      </c>
      <c r="L92" s="56">
        <f t="shared" si="1"/>
        <v>1</v>
      </c>
      <c r="M92" s="12">
        <v>1000</v>
      </c>
      <c r="N92" s="75" t="s">
        <v>94</v>
      </c>
      <c r="O92" s="74" t="s">
        <v>549</v>
      </c>
      <c r="P92" s="74" t="s">
        <v>585</v>
      </c>
      <c r="Q92" s="73">
        <v>20133</v>
      </c>
      <c r="R92" s="62">
        <v>41789</v>
      </c>
      <c r="S92" s="62"/>
      <c r="T92" s="63"/>
      <c r="U92" s="62">
        <v>41950</v>
      </c>
      <c r="V92" s="62"/>
      <c r="W92" s="31"/>
      <c r="AE92" s="16"/>
      <c r="AF92" s="17"/>
    </row>
    <row r="93" spans="1:32" ht="123" customHeight="1">
      <c r="A93" s="13">
        <v>90</v>
      </c>
      <c r="B93" s="34" t="s">
        <v>331</v>
      </c>
      <c r="C93" s="26">
        <v>41758</v>
      </c>
      <c r="D93" s="30" t="s">
        <v>15</v>
      </c>
      <c r="E93" s="5" t="s">
        <v>616</v>
      </c>
      <c r="F93" s="5" t="s">
        <v>332</v>
      </c>
      <c r="G93" s="6" t="s">
        <v>34</v>
      </c>
      <c r="H93" s="5" t="s">
        <v>280</v>
      </c>
      <c r="I93" s="14" t="s">
        <v>131</v>
      </c>
      <c r="J93" s="12">
        <v>5845305</v>
      </c>
      <c r="K93" s="12" t="s">
        <v>36</v>
      </c>
      <c r="L93" s="56">
        <f t="shared" si="1"/>
        <v>0.01</v>
      </c>
      <c r="M93" s="12">
        <v>10</v>
      </c>
      <c r="N93" s="75" t="s">
        <v>275</v>
      </c>
      <c r="O93" s="74">
        <v>5</v>
      </c>
      <c r="P93" s="74" t="s">
        <v>589</v>
      </c>
      <c r="Q93" s="73">
        <v>11490</v>
      </c>
      <c r="R93" s="62">
        <v>41789</v>
      </c>
      <c r="S93" s="62"/>
      <c r="T93" s="63"/>
      <c r="U93" s="62"/>
      <c r="V93" s="62">
        <f>R93+270</f>
        <v>42059</v>
      </c>
      <c r="W93" s="31"/>
      <c r="AE93" s="16"/>
      <c r="AF93" s="17"/>
    </row>
    <row r="94" spans="1:32" ht="123" customHeight="1">
      <c r="A94" s="13">
        <v>91</v>
      </c>
      <c r="B94" s="6" t="s">
        <v>333</v>
      </c>
      <c r="C94" s="26">
        <v>41765</v>
      </c>
      <c r="D94" s="30" t="s">
        <v>15</v>
      </c>
      <c r="E94" s="5" t="s">
        <v>682</v>
      </c>
      <c r="F94" s="5" t="s">
        <v>334</v>
      </c>
      <c r="G94" s="6" t="s">
        <v>34</v>
      </c>
      <c r="H94" s="5" t="s">
        <v>136</v>
      </c>
      <c r="I94" s="14" t="s">
        <v>143</v>
      </c>
      <c r="J94" s="12">
        <v>2659189</v>
      </c>
      <c r="K94" s="12" t="s">
        <v>36</v>
      </c>
      <c r="L94" s="56">
        <f t="shared" si="1"/>
        <v>7.1999999999999995E-2</v>
      </c>
      <c r="M94" s="12">
        <v>72</v>
      </c>
      <c r="N94" s="75" t="s">
        <v>136</v>
      </c>
      <c r="O94" s="74" t="s">
        <v>552</v>
      </c>
      <c r="P94" s="74" t="s">
        <v>590</v>
      </c>
      <c r="Q94" s="73">
        <v>9381</v>
      </c>
      <c r="R94" s="62">
        <v>41796</v>
      </c>
      <c r="S94" s="62"/>
      <c r="T94" s="63"/>
      <c r="U94" s="62"/>
      <c r="V94" s="62">
        <v>41971</v>
      </c>
      <c r="W94" s="62" t="s">
        <v>446</v>
      </c>
      <c r="AE94" s="16"/>
      <c r="AF94" s="17"/>
    </row>
    <row r="95" spans="1:32" ht="123" customHeight="1">
      <c r="A95" s="13">
        <v>92</v>
      </c>
      <c r="B95" s="6" t="s">
        <v>336</v>
      </c>
      <c r="C95" s="26">
        <v>41789</v>
      </c>
      <c r="D95" s="30" t="s">
        <v>15</v>
      </c>
      <c r="E95" s="5" t="s">
        <v>683</v>
      </c>
      <c r="F95" s="5" t="s">
        <v>338</v>
      </c>
      <c r="G95" s="5" t="s">
        <v>101</v>
      </c>
      <c r="H95" s="5" t="s">
        <v>279</v>
      </c>
      <c r="I95" s="14" t="s">
        <v>23</v>
      </c>
      <c r="J95" s="12">
        <v>5276650</v>
      </c>
      <c r="K95" s="12" t="s">
        <v>19</v>
      </c>
      <c r="L95" s="56">
        <f t="shared" si="1"/>
        <v>4</v>
      </c>
      <c r="M95" s="12">
        <v>4000</v>
      </c>
      <c r="N95" s="75" t="s">
        <v>273</v>
      </c>
      <c r="O95" s="74" t="s">
        <v>549</v>
      </c>
      <c r="P95" s="74" t="s">
        <v>591</v>
      </c>
      <c r="Q95" s="73">
        <v>20150</v>
      </c>
      <c r="R95" s="62">
        <v>41866</v>
      </c>
      <c r="S95" s="62"/>
      <c r="T95" s="63"/>
      <c r="U95" s="62"/>
      <c r="V95" s="62">
        <f t="shared" ref="V95" si="2">R95+270</f>
        <v>42136</v>
      </c>
      <c r="W95" s="31"/>
      <c r="AE95" s="16"/>
      <c r="AF95" s="17"/>
    </row>
    <row r="96" spans="1:32" ht="123" customHeight="1">
      <c r="A96" s="13">
        <v>93</v>
      </c>
      <c r="B96" s="6" t="s">
        <v>337</v>
      </c>
      <c r="C96" s="26">
        <v>41792</v>
      </c>
      <c r="D96" s="32" t="s">
        <v>27</v>
      </c>
      <c r="E96" s="5" t="s">
        <v>676</v>
      </c>
      <c r="F96" s="5" t="s">
        <v>327</v>
      </c>
      <c r="G96" s="5" t="s">
        <v>17</v>
      </c>
      <c r="H96" s="5" t="s">
        <v>41</v>
      </c>
      <c r="I96" s="14" t="s">
        <v>41</v>
      </c>
      <c r="J96" s="12">
        <v>9247306</v>
      </c>
      <c r="K96" s="12" t="s">
        <v>19</v>
      </c>
      <c r="L96" s="56">
        <f t="shared" si="1"/>
        <v>2.5</v>
      </c>
      <c r="M96" s="12">
        <v>2500</v>
      </c>
      <c r="N96" s="75" t="s">
        <v>41</v>
      </c>
      <c r="O96" s="74" t="s">
        <v>552</v>
      </c>
      <c r="P96" s="74" t="s">
        <v>584</v>
      </c>
      <c r="Q96" s="73">
        <v>25830</v>
      </c>
      <c r="R96" s="62">
        <v>41866</v>
      </c>
      <c r="S96" s="62"/>
      <c r="T96" s="63"/>
      <c r="U96" s="62"/>
      <c r="V96" s="62"/>
      <c r="W96" s="31"/>
      <c r="AE96" s="16"/>
      <c r="AF96" s="17"/>
    </row>
    <row r="97" spans="1:32" ht="123" customHeight="1">
      <c r="A97" s="13">
        <v>94</v>
      </c>
      <c r="B97" s="6" t="s">
        <v>339</v>
      </c>
      <c r="C97" s="26">
        <v>41808</v>
      </c>
      <c r="D97" s="32" t="s">
        <v>27</v>
      </c>
      <c r="E97" s="6" t="s">
        <v>645</v>
      </c>
      <c r="F97" s="5" t="s">
        <v>135</v>
      </c>
      <c r="G97" s="5" t="s">
        <v>101</v>
      </c>
      <c r="H97" s="5" t="s">
        <v>136</v>
      </c>
      <c r="I97" s="12" t="s">
        <v>35</v>
      </c>
      <c r="J97" s="12">
        <v>2332291</v>
      </c>
      <c r="K97" s="12" t="s">
        <v>36</v>
      </c>
      <c r="L97" s="56">
        <f t="shared" si="1"/>
        <v>0.52700000000000002</v>
      </c>
      <c r="M97" s="12">
        <v>527</v>
      </c>
      <c r="N97" s="75" t="s">
        <v>136</v>
      </c>
      <c r="O97" s="74" t="s">
        <v>549</v>
      </c>
      <c r="P97" s="74" t="s">
        <v>577</v>
      </c>
      <c r="Q97" s="73" t="s">
        <v>137</v>
      </c>
      <c r="R97" s="62">
        <v>41820</v>
      </c>
      <c r="S97" s="62"/>
      <c r="T97" s="63"/>
      <c r="U97" s="62"/>
      <c r="V97" s="62"/>
      <c r="W97" s="11"/>
      <c r="AE97" s="16"/>
      <c r="AF97" s="17"/>
    </row>
    <row r="98" spans="1:32" ht="123" customHeight="1">
      <c r="A98" s="13">
        <v>95</v>
      </c>
      <c r="B98" s="6" t="s">
        <v>340</v>
      </c>
      <c r="C98" s="26">
        <v>41808</v>
      </c>
      <c r="D98" s="32" t="s">
        <v>27</v>
      </c>
      <c r="E98" s="5" t="s">
        <v>633</v>
      </c>
      <c r="F98" s="5" t="s">
        <v>103</v>
      </c>
      <c r="G98" s="5" t="s">
        <v>101</v>
      </c>
      <c r="H98" s="5" t="s">
        <v>35</v>
      </c>
      <c r="I98" s="12" t="s">
        <v>35</v>
      </c>
      <c r="J98" s="12">
        <v>2332219</v>
      </c>
      <c r="K98" s="12" t="s">
        <v>36</v>
      </c>
      <c r="L98" s="56">
        <f t="shared" si="1"/>
        <v>0.33</v>
      </c>
      <c r="M98" s="12">
        <v>330</v>
      </c>
      <c r="N98" s="75" t="s">
        <v>104</v>
      </c>
      <c r="O98" s="74">
        <v>1</v>
      </c>
      <c r="P98" s="74" t="s">
        <v>568</v>
      </c>
      <c r="Q98" s="73" t="s">
        <v>105</v>
      </c>
      <c r="R98" s="62">
        <v>41820</v>
      </c>
      <c r="S98" s="62"/>
      <c r="T98" s="63"/>
      <c r="U98" s="62"/>
      <c r="V98" s="62"/>
      <c r="W98" s="11"/>
      <c r="AE98" s="16"/>
      <c r="AF98" s="17"/>
    </row>
    <row r="99" spans="1:32" ht="123" customHeight="1">
      <c r="A99" s="13">
        <v>96</v>
      </c>
      <c r="B99" s="6" t="s">
        <v>343</v>
      </c>
      <c r="C99" s="26">
        <v>41831</v>
      </c>
      <c r="D99" s="32" t="s">
        <v>27</v>
      </c>
      <c r="E99" s="5" t="s">
        <v>673</v>
      </c>
      <c r="F99" s="5" t="s">
        <v>291</v>
      </c>
      <c r="G99" s="5" t="s">
        <v>101</v>
      </c>
      <c r="H99" s="5" t="s">
        <v>35</v>
      </c>
      <c r="I99" s="14" t="s">
        <v>35</v>
      </c>
      <c r="J99" s="12">
        <v>2322215</v>
      </c>
      <c r="K99" s="12" t="s">
        <v>19</v>
      </c>
      <c r="L99" s="56">
        <f t="shared" si="1"/>
        <v>2.0219999999999998</v>
      </c>
      <c r="M99" s="12">
        <v>2022</v>
      </c>
      <c r="N99" s="75" t="s">
        <v>270</v>
      </c>
      <c r="O99" s="74">
        <v>2</v>
      </c>
      <c r="P99" s="74">
        <v>3010</v>
      </c>
      <c r="Q99" s="73">
        <v>3598</v>
      </c>
      <c r="R99" s="62">
        <v>41838</v>
      </c>
      <c r="S99" s="62">
        <v>41914</v>
      </c>
      <c r="T99" s="63">
        <v>10</v>
      </c>
      <c r="U99" s="62"/>
      <c r="V99" s="62"/>
      <c r="W99" s="58" t="s">
        <v>510</v>
      </c>
      <c r="AE99" s="16"/>
      <c r="AF99" s="17"/>
    </row>
    <row r="100" spans="1:32" ht="123" customHeight="1">
      <c r="A100" s="13">
        <v>97</v>
      </c>
      <c r="B100" s="43" t="s">
        <v>344</v>
      </c>
      <c r="C100" s="26">
        <v>41835</v>
      </c>
      <c r="D100" s="32" t="s">
        <v>27</v>
      </c>
      <c r="E100" s="5" t="s">
        <v>642</v>
      </c>
      <c r="F100" s="5" t="s">
        <v>128</v>
      </c>
      <c r="G100" s="5" t="s">
        <v>17</v>
      </c>
      <c r="H100" s="5" t="s">
        <v>41</v>
      </c>
      <c r="I100" s="12" t="s">
        <v>41</v>
      </c>
      <c r="J100" s="12">
        <v>9227883</v>
      </c>
      <c r="K100" s="12" t="s">
        <v>19</v>
      </c>
      <c r="L100" s="56">
        <f t="shared" si="1"/>
        <v>0.9</v>
      </c>
      <c r="M100" s="12">
        <v>900</v>
      </c>
      <c r="N100" s="75" t="s">
        <v>41</v>
      </c>
      <c r="O100" s="74" t="s">
        <v>549</v>
      </c>
      <c r="P100" s="74" t="s">
        <v>575</v>
      </c>
      <c r="Q100" s="73" t="s">
        <v>129</v>
      </c>
      <c r="R100" s="62">
        <v>41866</v>
      </c>
      <c r="S100" s="62"/>
      <c r="T100" s="63"/>
      <c r="U100" s="62"/>
      <c r="V100" s="62"/>
      <c r="W100" s="31" t="s">
        <v>418</v>
      </c>
      <c r="AE100" s="16"/>
      <c r="AF100" s="17"/>
    </row>
    <row r="101" spans="1:32" ht="123" customHeight="1">
      <c r="A101" s="13">
        <v>98</v>
      </c>
      <c r="B101" s="43" t="s">
        <v>345</v>
      </c>
      <c r="C101" s="26">
        <v>41864</v>
      </c>
      <c r="D101" s="32" t="s">
        <v>27</v>
      </c>
      <c r="E101" s="5" t="s">
        <v>679</v>
      </c>
      <c r="F101" s="5" t="s">
        <v>317</v>
      </c>
      <c r="G101" s="6" t="s">
        <v>34</v>
      </c>
      <c r="H101" s="5" t="s">
        <v>316</v>
      </c>
      <c r="I101" s="14" t="s">
        <v>131</v>
      </c>
      <c r="J101" s="12">
        <v>7419937</v>
      </c>
      <c r="K101" s="12" t="s">
        <v>19</v>
      </c>
      <c r="L101" s="56">
        <f t="shared" si="1"/>
        <v>0.2</v>
      </c>
      <c r="M101" s="12">
        <v>200</v>
      </c>
      <c r="N101" s="75" t="s">
        <v>586</v>
      </c>
      <c r="O101" s="74" t="s">
        <v>587</v>
      </c>
      <c r="P101" s="74" t="s">
        <v>321</v>
      </c>
      <c r="Q101" s="73">
        <v>12802</v>
      </c>
      <c r="R101" s="62">
        <v>41866</v>
      </c>
      <c r="S101" s="62"/>
      <c r="T101" s="63"/>
      <c r="U101" s="62"/>
      <c r="V101" s="62"/>
      <c r="W101" s="11"/>
      <c r="AE101" s="16"/>
      <c r="AF101" s="17"/>
    </row>
    <row r="102" spans="1:32" ht="123" customHeight="1">
      <c r="A102" s="13">
        <v>99</v>
      </c>
      <c r="B102" s="43" t="s">
        <v>346</v>
      </c>
      <c r="C102" s="26">
        <v>41864</v>
      </c>
      <c r="D102" s="32" t="s">
        <v>27</v>
      </c>
      <c r="E102" s="5" t="s">
        <v>684</v>
      </c>
      <c r="F102" s="5" t="s">
        <v>347</v>
      </c>
      <c r="G102" s="6" t="s">
        <v>34</v>
      </c>
      <c r="H102" s="5" t="s">
        <v>272</v>
      </c>
      <c r="I102" s="14" t="s">
        <v>131</v>
      </c>
      <c r="J102" s="12">
        <v>5760653</v>
      </c>
      <c r="K102" s="12" t="s">
        <v>19</v>
      </c>
      <c r="L102" s="56">
        <f t="shared" si="1"/>
        <v>2.5000000000000001E-2</v>
      </c>
      <c r="M102" s="12">
        <v>25</v>
      </c>
      <c r="N102" s="75" t="s">
        <v>76</v>
      </c>
      <c r="O102" s="74" t="s">
        <v>549</v>
      </c>
      <c r="P102" s="74" t="s">
        <v>592</v>
      </c>
      <c r="Q102" s="73" t="s">
        <v>450</v>
      </c>
      <c r="R102" s="62">
        <v>41950</v>
      </c>
      <c r="S102" s="62"/>
      <c r="T102" s="63"/>
      <c r="U102" s="62"/>
      <c r="V102" s="62"/>
      <c r="W102" s="11"/>
      <c r="AE102" s="16"/>
      <c r="AF102" s="17"/>
    </row>
    <row r="103" spans="1:32" ht="123" customHeight="1">
      <c r="A103" s="13">
        <v>100</v>
      </c>
      <c r="B103" s="43" t="s">
        <v>348</v>
      </c>
      <c r="C103" s="26">
        <v>41871</v>
      </c>
      <c r="D103" s="32" t="s">
        <v>27</v>
      </c>
      <c r="E103" s="5" t="s">
        <v>685</v>
      </c>
      <c r="F103" s="5" t="s">
        <v>355</v>
      </c>
      <c r="G103" s="6" t="s">
        <v>34</v>
      </c>
      <c r="H103" s="5" t="s">
        <v>271</v>
      </c>
      <c r="I103" s="14" t="s">
        <v>131</v>
      </c>
      <c r="J103" s="12">
        <v>7522268</v>
      </c>
      <c r="K103" s="12" t="s">
        <v>36</v>
      </c>
      <c r="L103" s="56">
        <f t="shared" si="1"/>
        <v>1.4999999999999999E-2</v>
      </c>
      <c r="M103" s="12">
        <v>15</v>
      </c>
      <c r="N103" s="75" t="s">
        <v>271</v>
      </c>
      <c r="O103" s="74">
        <v>2</v>
      </c>
      <c r="P103" s="74" t="s">
        <v>593</v>
      </c>
      <c r="Q103" s="73">
        <v>31342</v>
      </c>
      <c r="R103" s="62">
        <v>41901</v>
      </c>
      <c r="S103" s="62">
        <v>42094</v>
      </c>
      <c r="T103" s="63">
        <v>12</v>
      </c>
      <c r="U103" s="62"/>
      <c r="V103" s="62"/>
      <c r="W103" s="11"/>
      <c r="AE103" s="16"/>
      <c r="AF103" s="17"/>
    </row>
    <row r="104" spans="1:32" ht="123" customHeight="1">
      <c r="A104" s="13">
        <v>101</v>
      </c>
      <c r="B104" s="43" t="s">
        <v>349</v>
      </c>
      <c r="C104" s="26">
        <v>41871</v>
      </c>
      <c r="D104" s="32" t="s">
        <v>27</v>
      </c>
      <c r="E104" s="5" t="s">
        <v>686</v>
      </c>
      <c r="F104" s="5" t="s">
        <v>356</v>
      </c>
      <c r="G104" s="6" t="s">
        <v>34</v>
      </c>
      <c r="H104" s="5" t="s">
        <v>271</v>
      </c>
      <c r="I104" s="14" t="s">
        <v>131</v>
      </c>
      <c r="J104" s="12">
        <v>7536529</v>
      </c>
      <c r="K104" s="12" t="s">
        <v>36</v>
      </c>
      <c r="L104" s="56">
        <f t="shared" si="1"/>
        <v>1.4999999999999999E-2</v>
      </c>
      <c r="M104" s="12">
        <v>15</v>
      </c>
      <c r="N104" s="75" t="s">
        <v>271</v>
      </c>
      <c r="O104" s="74">
        <v>2</v>
      </c>
      <c r="P104" s="74" t="s">
        <v>593</v>
      </c>
      <c r="Q104" s="73">
        <v>31342</v>
      </c>
      <c r="R104" s="62">
        <v>41901</v>
      </c>
      <c r="S104" s="62">
        <v>42094</v>
      </c>
      <c r="T104" s="63">
        <v>13</v>
      </c>
      <c r="U104" s="62"/>
      <c r="V104" s="62"/>
      <c r="W104" s="11"/>
      <c r="AE104" s="16"/>
      <c r="AF104" s="17"/>
    </row>
    <row r="105" spans="1:32" ht="123" customHeight="1">
      <c r="A105" s="13">
        <v>102</v>
      </c>
      <c r="B105" s="43" t="s">
        <v>350</v>
      </c>
      <c r="C105" s="26">
        <v>41871</v>
      </c>
      <c r="D105" s="32" t="s">
        <v>27</v>
      </c>
      <c r="E105" s="5" t="s">
        <v>686</v>
      </c>
      <c r="F105" s="5" t="s">
        <v>357</v>
      </c>
      <c r="G105" s="6" t="s">
        <v>34</v>
      </c>
      <c r="H105" s="5" t="s">
        <v>271</v>
      </c>
      <c r="I105" s="14" t="s">
        <v>131</v>
      </c>
      <c r="J105" s="12">
        <v>7536528</v>
      </c>
      <c r="K105" s="12" t="s">
        <v>36</v>
      </c>
      <c r="L105" s="56">
        <f t="shared" si="1"/>
        <v>1.4999999999999999E-2</v>
      </c>
      <c r="M105" s="12">
        <v>15</v>
      </c>
      <c r="N105" s="75" t="s">
        <v>271</v>
      </c>
      <c r="O105" s="74">
        <v>2</v>
      </c>
      <c r="P105" s="74" t="s">
        <v>593</v>
      </c>
      <c r="Q105" s="73">
        <v>31342</v>
      </c>
      <c r="R105" s="62">
        <v>41901</v>
      </c>
      <c r="S105" s="62">
        <v>42094</v>
      </c>
      <c r="T105" s="63">
        <v>14</v>
      </c>
      <c r="U105" s="62"/>
      <c r="V105" s="62"/>
      <c r="W105" s="11"/>
      <c r="AE105" s="16"/>
      <c r="AF105" s="17"/>
    </row>
    <row r="106" spans="1:32" ht="123" customHeight="1">
      <c r="A106" s="13">
        <v>103</v>
      </c>
      <c r="B106" s="43" t="s">
        <v>351</v>
      </c>
      <c r="C106" s="26">
        <v>41871</v>
      </c>
      <c r="D106" s="32" t="s">
        <v>27</v>
      </c>
      <c r="E106" s="5" t="s">
        <v>686</v>
      </c>
      <c r="F106" s="5" t="s">
        <v>358</v>
      </c>
      <c r="G106" s="6" t="s">
        <v>34</v>
      </c>
      <c r="H106" s="5" t="s">
        <v>271</v>
      </c>
      <c r="I106" s="14" t="s">
        <v>131</v>
      </c>
      <c r="J106" s="12">
        <v>7532262</v>
      </c>
      <c r="K106" s="12" t="s">
        <v>36</v>
      </c>
      <c r="L106" s="56">
        <f t="shared" si="1"/>
        <v>1.4999999999999999E-2</v>
      </c>
      <c r="M106" s="12">
        <v>15</v>
      </c>
      <c r="N106" s="75" t="s">
        <v>271</v>
      </c>
      <c r="O106" s="74">
        <v>2</v>
      </c>
      <c r="P106" s="74" t="s">
        <v>593</v>
      </c>
      <c r="Q106" s="73">
        <v>31341</v>
      </c>
      <c r="R106" s="62">
        <v>41901</v>
      </c>
      <c r="S106" s="62">
        <v>42094</v>
      </c>
      <c r="T106" s="63">
        <v>15</v>
      </c>
      <c r="U106" s="62"/>
      <c r="V106" s="62"/>
      <c r="W106" s="11"/>
      <c r="AE106" s="16"/>
      <c r="AF106" s="17"/>
    </row>
    <row r="107" spans="1:32" ht="123" customHeight="1">
      <c r="A107" s="13">
        <v>104</v>
      </c>
      <c r="B107" s="43" t="s">
        <v>352</v>
      </c>
      <c r="C107" s="26">
        <v>41871</v>
      </c>
      <c r="D107" s="32" t="s">
        <v>27</v>
      </c>
      <c r="E107" s="5" t="s">
        <v>686</v>
      </c>
      <c r="F107" s="5" t="s">
        <v>359</v>
      </c>
      <c r="G107" s="6" t="s">
        <v>34</v>
      </c>
      <c r="H107" s="5" t="s">
        <v>271</v>
      </c>
      <c r="I107" s="14" t="s">
        <v>131</v>
      </c>
      <c r="J107" s="12">
        <v>7532263</v>
      </c>
      <c r="K107" s="12" t="s">
        <v>36</v>
      </c>
      <c r="L107" s="56">
        <f t="shared" si="1"/>
        <v>1.4999999999999999E-2</v>
      </c>
      <c r="M107" s="12">
        <v>15</v>
      </c>
      <c r="N107" s="75" t="s">
        <v>271</v>
      </c>
      <c r="O107" s="74">
        <v>2</v>
      </c>
      <c r="P107" s="74" t="s">
        <v>593</v>
      </c>
      <c r="Q107" s="73">
        <v>31341</v>
      </c>
      <c r="R107" s="62">
        <v>41901</v>
      </c>
      <c r="S107" s="62">
        <v>42094</v>
      </c>
      <c r="T107" s="63">
        <v>16</v>
      </c>
      <c r="U107" s="62"/>
      <c r="V107" s="62"/>
      <c r="W107" s="11"/>
      <c r="AE107" s="16"/>
      <c r="AF107" s="17"/>
    </row>
    <row r="108" spans="1:32" ht="123" customHeight="1">
      <c r="A108" s="13">
        <v>105</v>
      </c>
      <c r="B108" s="43" t="s">
        <v>353</v>
      </c>
      <c r="C108" s="26">
        <v>41871</v>
      </c>
      <c r="D108" s="32" t="s">
        <v>27</v>
      </c>
      <c r="E108" s="5" t="s">
        <v>686</v>
      </c>
      <c r="F108" s="5" t="s">
        <v>360</v>
      </c>
      <c r="G108" s="6" t="s">
        <v>34</v>
      </c>
      <c r="H108" s="5" t="s">
        <v>271</v>
      </c>
      <c r="I108" s="14" t="s">
        <v>131</v>
      </c>
      <c r="J108" s="12">
        <v>7532264</v>
      </c>
      <c r="K108" s="12" t="s">
        <v>36</v>
      </c>
      <c r="L108" s="56">
        <f t="shared" si="1"/>
        <v>1.4999999999999999E-2</v>
      </c>
      <c r="M108" s="12">
        <v>15</v>
      </c>
      <c r="N108" s="75" t="s">
        <v>271</v>
      </c>
      <c r="O108" s="74">
        <v>2</v>
      </c>
      <c r="P108" s="74" t="s">
        <v>593</v>
      </c>
      <c r="Q108" s="73">
        <v>31341</v>
      </c>
      <c r="R108" s="62">
        <v>41901</v>
      </c>
      <c r="S108" s="62">
        <v>42094</v>
      </c>
      <c r="T108" s="63">
        <v>17</v>
      </c>
      <c r="U108" s="62"/>
      <c r="V108" s="62"/>
      <c r="W108" s="11"/>
      <c r="AE108" s="16"/>
      <c r="AF108" s="17"/>
    </row>
    <row r="109" spans="1:32" ht="123" customHeight="1">
      <c r="A109" s="13">
        <v>106</v>
      </c>
      <c r="B109" s="43" t="s">
        <v>354</v>
      </c>
      <c r="C109" s="26">
        <v>41871</v>
      </c>
      <c r="D109" s="32" t="s">
        <v>27</v>
      </c>
      <c r="E109" s="5" t="s">
        <v>686</v>
      </c>
      <c r="F109" s="5" t="s">
        <v>361</v>
      </c>
      <c r="G109" s="6" t="s">
        <v>34</v>
      </c>
      <c r="H109" s="5" t="s">
        <v>271</v>
      </c>
      <c r="I109" s="14" t="s">
        <v>131</v>
      </c>
      <c r="J109" s="12">
        <v>7522274</v>
      </c>
      <c r="K109" s="12" t="s">
        <v>36</v>
      </c>
      <c r="L109" s="56">
        <f t="shared" si="1"/>
        <v>1.4999999999999999E-2</v>
      </c>
      <c r="M109" s="12">
        <v>15</v>
      </c>
      <c r="N109" s="75" t="s">
        <v>271</v>
      </c>
      <c r="O109" s="74">
        <v>2</v>
      </c>
      <c r="P109" s="74" t="s">
        <v>593</v>
      </c>
      <c r="Q109" s="73">
        <v>31341</v>
      </c>
      <c r="R109" s="62">
        <v>41901</v>
      </c>
      <c r="S109" s="62">
        <v>42094</v>
      </c>
      <c r="T109" s="63">
        <v>18</v>
      </c>
      <c r="U109" s="62"/>
      <c r="V109" s="62"/>
      <c r="W109" s="11"/>
      <c r="AE109" s="16"/>
      <c r="AF109" s="17"/>
    </row>
    <row r="110" spans="1:32" ht="123" customHeight="1">
      <c r="A110" s="13">
        <v>107</v>
      </c>
      <c r="B110" s="43" t="s">
        <v>362</v>
      </c>
      <c r="C110" s="26">
        <v>41893</v>
      </c>
      <c r="D110" s="30" t="s">
        <v>15</v>
      </c>
      <c r="E110" s="5" t="s">
        <v>687</v>
      </c>
      <c r="F110" s="6" t="s">
        <v>370</v>
      </c>
      <c r="G110" s="12" t="s">
        <v>17</v>
      </c>
      <c r="H110" s="12" t="s">
        <v>41</v>
      </c>
      <c r="I110" s="12" t="s">
        <v>41</v>
      </c>
      <c r="J110" s="12">
        <v>2068961</v>
      </c>
      <c r="K110" s="12" t="s">
        <v>19</v>
      </c>
      <c r="L110" s="56">
        <f t="shared" si="1"/>
        <v>0.75</v>
      </c>
      <c r="M110" s="12">
        <v>750</v>
      </c>
      <c r="N110" s="75" t="s">
        <v>41</v>
      </c>
      <c r="O110" s="74"/>
      <c r="P110" s="74"/>
      <c r="Q110" s="73" t="s">
        <v>322</v>
      </c>
      <c r="R110" s="62"/>
      <c r="S110" s="62"/>
      <c r="T110" s="63"/>
      <c r="U110" s="62"/>
      <c r="V110" s="62"/>
      <c r="W110" s="67" t="s">
        <v>547</v>
      </c>
      <c r="AE110" s="16"/>
      <c r="AF110" s="17"/>
    </row>
    <row r="111" spans="1:32" ht="123" customHeight="1">
      <c r="A111" s="13">
        <v>108</v>
      </c>
      <c r="B111" s="43" t="s">
        <v>363</v>
      </c>
      <c r="C111" s="26">
        <v>41893</v>
      </c>
      <c r="D111" s="30" t="s">
        <v>15</v>
      </c>
      <c r="E111" s="5" t="s">
        <v>687</v>
      </c>
      <c r="F111" s="6" t="s">
        <v>370</v>
      </c>
      <c r="G111" s="12" t="s">
        <v>17</v>
      </c>
      <c r="H111" s="12" t="s">
        <v>41</v>
      </c>
      <c r="I111" s="12" t="s">
        <v>41</v>
      </c>
      <c r="J111" s="12">
        <v>2068961</v>
      </c>
      <c r="K111" s="12" t="s">
        <v>19</v>
      </c>
      <c r="L111" s="56">
        <f t="shared" si="1"/>
        <v>0.75</v>
      </c>
      <c r="M111" s="12">
        <v>750</v>
      </c>
      <c r="N111" s="75" t="s">
        <v>41</v>
      </c>
      <c r="O111" s="74"/>
      <c r="P111" s="74"/>
      <c r="Q111" s="73" t="s">
        <v>322</v>
      </c>
      <c r="R111" s="62"/>
      <c r="S111" s="62"/>
      <c r="T111" s="63"/>
      <c r="U111" s="62"/>
      <c r="V111" s="62"/>
      <c r="W111" s="67" t="s">
        <v>547</v>
      </c>
      <c r="AE111" s="16"/>
      <c r="AF111" s="17"/>
    </row>
    <row r="112" spans="1:32" ht="123" customHeight="1">
      <c r="A112" s="13">
        <v>109</v>
      </c>
      <c r="B112" s="43" t="s">
        <v>364</v>
      </c>
      <c r="C112" s="26">
        <v>41893</v>
      </c>
      <c r="D112" s="30" t="s">
        <v>15</v>
      </c>
      <c r="E112" s="5" t="s">
        <v>687</v>
      </c>
      <c r="F112" s="6" t="s">
        <v>371</v>
      </c>
      <c r="G112" s="12" t="s">
        <v>17</v>
      </c>
      <c r="H112" s="12" t="s">
        <v>41</v>
      </c>
      <c r="I112" s="12" t="s">
        <v>41</v>
      </c>
      <c r="J112" s="12">
        <v>2068961</v>
      </c>
      <c r="K112" s="12" t="s">
        <v>19</v>
      </c>
      <c r="L112" s="56">
        <f t="shared" si="1"/>
        <v>0.75</v>
      </c>
      <c r="M112" s="12">
        <v>750</v>
      </c>
      <c r="N112" s="75" t="s">
        <v>41</v>
      </c>
      <c r="O112" s="74"/>
      <c r="P112" s="74"/>
      <c r="Q112" s="73" t="s">
        <v>322</v>
      </c>
      <c r="R112" s="62"/>
      <c r="S112" s="62"/>
      <c r="T112" s="63"/>
      <c r="U112" s="62"/>
      <c r="V112" s="62"/>
      <c r="W112" s="67" t="s">
        <v>547</v>
      </c>
      <c r="AE112" s="16"/>
      <c r="AF112" s="17"/>
    </row>
    <row r="113" spans="1:32" ht="123" customHeight="1">
      <c r="A113" s="13">
        <v>110</v>
      </c>
      <c r="B113" s="43" t="s">
        <v>365</v>
      </c>
      <c r="C113" s="26">
        <v>41893</v>
      </c>
      <c r="D113" s="30" t="s">
        <v>15</v>
      </c>
      <c r="E113" s="5" t="s">
        <v>687</v>
      </c>
      <c r="F113" s="6" t="s">
        <v>371</v>
      </c>
      <c r="G113" s="12" t="s">
        <v>17</v>
      </c>
      <c r="H113" s="12" t="s">
        <v>41</v>
      </c>
      <c r="I113" s="12" t="s">
        <v>41</v>
      </c>
      <c r="J113" s="12">
        <v>2068961</v>
      </c>
      <c r="K113" s="12" t="s">
        <v>19</v>
      </c>
      <c r="L113" s="56">
        <f t="shared" si="1"/>
        <v>0.75</v>
      </c>
      <c r="M113" s="12">
        <v>750</v>
      </c>
      <c r="N113" s="75" t="s">
        <v>41</v>
      </c>
      <c r="O113" s="74"/>
      <c r="P113" s="74"/>
      <c r="Q113" s="73" t="s">
        <v>322</v>
      </c>
      <c r="R113" s="62"/>
      <c r="S113" s="62"/>
      <c r="T113" s="63"/>
      <c r="U113" s="62"/>
      <c r="V113" s="62"/>
      <c r="W113" s="67" t="s">
        <v>547</v>
      </c>
      <c r="AE113" s="16"/>
      <c r="AF113" s="17"/>
    </row>
    <row r="114" spans="1:32" ht="123" customHeight="1">
      <c r="A114" s="13">
        <v>111</v>
      </c>
      <c r="B114" s="43" t="s">
        <v>366</v>
      </c>
      <c r="C114" s="26">
        <v>41897</v>
      </c>
      <c r="D114" s="30" t="s">
        <v>15</v>
      </c>
      <c r="E114" s="6" t="s">
        <v>624</v>
      </c>
      <c r="F114" s="6" t="s">
        <v>83</v>
      </c>
      <c r="G114" s="6" t="s">
        <v>17</v>
      </c>
      <c r="H114" s="6" t="s">
        <v>41</v>
      </c>
      <c r="I114" s="6" t="s">
        <v>41</v>
      </c>
      <c r="J114" s="6">
        <v>2189790</v>
      </c>
      <c r="K114" s="6" t="s">
        <v>19</v>
      </c>
      <c r="L114" s="56">
        <f t="shared" si="1"/>
        <v>0.75</v>
      </c>
      <c r="M114" s="6">
        <v>750</v>
      </c>
      <c r="N114" s="75" t="s">
        <v>41</v>
      </c>
      <c r="O114" s="74"/>
      <c r="P114" s="74" t="s">
        <v>85</v>
      </c>
      <c r="Q114" s="73" t="s">
        <v>87</v>
      </c>
      <c r="R114" s="62"/>
      <c r="S114" s="62"/>
      <c r="T114" s="63"/>
      <c r="U114" s="62"/>
      <c r="V114" s="62"/>
      <c r="W114" s="66" t="s">
        <v>451</v>
      </c>
      <c r="AE114" s="16"/>
      <c r="AF114" s="17"/>
    </row>
    <row r="115" spans="1:32" ht="123" customHeight="1">
      <c r="A115" s="13">
        <v>112</v>
      </c>
      <c r="B115" s="43" t="s">
        <v>367</v>
      </c>
      <c r="C115" s="26">
        <v>41899</v>
      </c>
      <c r="D115" s="32" t="s">
        <v>27</v>
      </c>
      <c r="E115" s="5" t="s">
        <v>688</v>
      </c>
      <c r="F115" s="5" t="s">
        <v>368</v>
      </c>
      <c r="G115" s="6" t="s">
        <v>34</v>
      </c>
      <c r="H115" s="5" t="s">
        <v>277</v>
      </c>
      <c r="I115" s="12" t="s">
        <v>23</v>
      </c>
      <c r="J115" s="12">
        <v>5601908</v>
      </c>
      <c r="K115" s="12" t="s">
        <v>36</v>
      </c>
      <c r="L115" s="56">
        <f t="shared" si="1"/>
        <v>0.16500000000000001</v>
      </c>
      <c r="M115" s="12">
        <v>165</v>
      </c>
      <c r="N115" s="75" t="s">
        <v>24</v>
      </c>
      <c r="O115" s="74">
        <v>1</v>
      </c>
      <c r="P115" s="74" t="s">
        <v>551</v>
      </c>
      <c r="Q115" s="73" t="s">
        <v>369</v>
      </c>
      <c r="R115" s="62">
        <v>41929</v>
      </c>
      <c r="S115" s="62"/>
      <c r="T115" s="63"/>
      <c r="U115" s="62"/>
      <c r="V115" s="62"/>
      <c r="W115" s="11"/>
      <c r="AE115" s="16"/>
      <c r="AF115" s="17"/>
    </row>
    <row r="116" spans="1:32" ht="123" customHeight="1">
      <c r="A116" s="13">
        <v>113</v>
      </c>
      <c r="B116" s="43" t="s">
        <v>374</v>
      </c>
      <c r="C116" s="26">
        <v>41912</v>
      </c>
      <c r="D116" s="30" t="s">
        <v>15</v>
      </c>
      <c r="E116" s="14" t="s">
        <v>689</v>
      </c>
      <c r="F116" s="12" t="s">
        <v>373</v>
      </c>
      <c r="G116" s="6" t="s">
        <v>34</v>
      </c>
      <c r="H116" s="6" t="s">
        <v>41</v>
      </c>
      <c r="I116" s="12" t="s">
        <v>41</v>
      </c>
      <c r="J116" s="12">
        <v>9259712</v>
      </c>
      <c r="K116" s="12" t="s">
        <v>19</v>
      </c>
      <c r="L116" s="56">
        <f t="shared" si="1"/>
        <v>0.88</v>
      </c>
      <c r="M116" s="12">
        <v>880</v>
      </c>
      <c r="N116" s="75" t="s">
        <v>41</v>
      </c>
      <c r="O116" s="74" t="s">
        <v>552</v>
      </c>
      <c r="P116" s="74" t="s">
        <v>584</v>
      </c>
      <c r="Q116" s="73" t="s">
        <v>372</v>
      </c>
      <c r="R116" s="62">
        <v>41950</v>
      </c>
      <c r="S116" s="62"/>
      <c r="T116" s="63"/>
      <c r="U116" s="62"/>
      <c r="V116" s="62">
        <v>41996</v>
      </c>
      <c r="W116" s="62" t="s">
        <v>447</v>
      </c>
      <c r="AE116" s="16"/>
      <c r="AF116" s="17"/>
    </row>
    <row r="117" spans="1:32" ht="123" customHeight="1">
      <c r="A117" s="13">
        <v>114</v>
      </c>
      <c r="B117" s="43" t="s">
        <v>375</v>
      </c>
      <c r="C117" s="26">
        <v>41913</v>
      </c>
      <c r="D117" s="32" t="s">
        <v>27</v>
      </c>
      <c r="E117" s="5" t="s">
        <v>680</v>
      </c>
      <c r="F117" s="5" t="s">
        <v>319</v>
      </c>
      <c r="G117" s="5" t="s">
        <v>101</v>
      </c>
      <c r="H117" s="5" t="s">
        <v>63</v>
      </c>
      <c r="I117" s="14" t="s">
        <v>63</v>
      </c>
      <c r="J117" s="12">
        <v>4763833</v>
      </c>
      <c r="K117" s="12" t="s">
        <v>19</v>
      </c>
      <c r="L117" s="56">
        <f t="shared" si="1"/>
        <v>4</v>
      </c>
      <c r="M117" s="12">
        <v>4000</v>
      </c>
      <c r="N117" s="75" t="s">
        <v>76</v>
      </c>
      <c r="O117" s="74">
        <v>1</v>
      </c>
      <c r="P117" s="74" t="s">
        <v>588</v>
      </c>
      <c r="Q117" s="73" t="s">
        <v>320</v>
      </c>
      <c r="R117" s="62">
        <v>41928</v>
      </c>
      <c r="S117" s="62">
        <v>42039</v>
      </c>
      <c r="T117" s="63">
        <v>11</v>
      </c>
      <c r="U117" s="62"/>
      <c r="V117" s="62"/>
      <c r="W117" s="58" t="s">
        <v>510</v>
      </c>
      <c r="AE117" s="16"/>
      <c r="AF117" s="17"/>
    </row>
    <row r="118" spans="1:32" ht="123" customHeight="1">
      <c r="A118" s="13">
        <v>115</v>
      </c>
      <c r="B118" s="43" t="s">
        <v>377</v>
      </c>
      <c r="C118" s="26">
        <v>41933</v>
      </c>
      <c r="D118" s="32" t="s">
        <v>27</v>
      </c>
      <c r="E118" s="5" t="s">
        <v>690</v>
      </c>
      <c r="F118" s="5" t="s">
        <v>378</v>
      </c>
      <c r="G118" s="5" t="s">
        <v>101</v>
      </c>
      <c r="H118" s="5" t="s">
        <v>136</v>
      </c>
      <c r="I118" s="14" t="s">
        <v>143</v>
      </c>
      <c r="J118" s="12">
        <v>305561</v>
      </c>
      <c r="K118" s="12" t="s">
        <v>36</v>
      </c>
      <c r="L118" s="56">
        <f t="shared" si="1"/>
        <v>0.40100000000000002</v>
      </c>
      <c r="M118" s="12">
        <v>401</v>
      </c>
      <c r="N118" s="75" t="s">
        <v>379</v>
      </c>
      <c r="O118" s="74">
        <v>2</v>
      </c>
      <c r="P118" s="74">
        <v>9602</v>
      </c>
      <c r="Q118" s="73" t="s">
        <v>380</v>
      </c>
      <c r="R118" s="62">
        <v>41950</v>
      </c>
      <c r="S118" s="62"/>
      <c r="T118" s="63"/>
      <c r="U118" s="62"/>
      <c r="V118" s="62"/>
      <c r="W118" s="11"/>
      <c r="AE118" s="16"/>
      <c r="AF118" s="17"/>
    </row>
    <row r="119" spans="1:32" ht="123" customHeight="1">
      <c r="A119" s="13">
        <v>116</v>
      </c>
      <c r="B119" s="43" t="s">
        <v>381</v>
      </c>
      <c r="C119" s="26">
        <v>41939</v>
      </c>
      <c r="D119" s="32" t="s">
        <v>27</v>
      </c>
      <c r="E119" s="5" t="s">
        <v>691</v>
      </c>
      <c r="F119" s="5" t="s">
        <v>382</v>
      </c>
      <c r="G119" s="6" t="s">
        <v>34</v>
      </c>
      <c r="H119" s="5" t="s">
        <v>316</v>
      </c>
      <c r="I119" s="14" t="s">
        <v>131</v>
      </c>
      <c r="J119" s="12">
        <v>5496961</v>
      </c>
      <c r="K119" s="12" t="s">
        <v>36</v>
      </c>
      <c r="L119" s="56">
        <f t="shared" si="1"/>
        <v>8.4000000000000005E-2</v>
      </c>
      <c r="M119" s="12">
        <v>84</v>
      </c>
      <c r="N119" s="75" t="s">
        <v>273</v>
      </c>
      <c r="O119" s="74">
        <v>1</v>
      </c>
      <c r="P119" s="74" t="s">
        <v>594</v>
      </c>
      <c r="Q119" s="73" t="s">
        <v>322</v>
      </c>
      <c r="R119" s="62">
        <v>41964</v>
      </c>
      <c r="S119" s="62"/>
      <c r="T119" s="63"/>
      <c r="U119" s="62"/>
      <c r="V119" s="62"/>
      <c r="W119" s="11"/>
      <c r="AE119" s="16"/>
      <c r="AF119" s="17"/>
    </row>
    <row r="120" spans="1:32" ht="123" customHeight="1">
      <c r="A120" s="13">
        <v>117</v>
      </c>
      <c r="B120" s="43" t="s">
        <v>383</v>
      </c>
      <c r="C120" s="26">
        <v>41942</v>
      </c>
      <c r="D120" s="32" t="s">
        <v>27</v>
      </c>
      <c r="E120" s="5" t="s">
        <v>692</v>
      </c>
      <c r="F120" s="5" t="s">
        <v>387</v>
      </c>
      <c r="G120" s="6" t="s">
        <v>34</v>
      </c>
      <c r="H120" s="5" t="s">
        <v>271</v>
      </c>
      <c r="I120" s="14" t="s">
        <v>131</v>
      </c>
      <c r="J120" s="12">
        <v>5644933</v>
      </c>
      <c r="K120" s="12" t="s">
        <v>36</v>
      </c>
      <c r="L120" s="56">
        <f t="shared" si="1"/>
        <v>0.23300000000000001</v>
      </c>
      <c r="M120" s="12">
        <v>233</v>
      </c>
      <c r="N120" s="75" t="s">
        <v>271</v>
      </c>
      <c r="O120" s="74">
        <v>2</v>
      </c>
      <c r="P120" s="74" t="s">
        <v>595</v>
      </c>
      <c r="Q120" s="73" t="s">
        <v>385</v>
      </c>
      <c r="R120" s="62">
        <v>41984</v>
      </c>
      <c r="S120" s="62"/>
      <c r="T120" s="63"/>
      <c r="U120" s="62"/>
      <c r="V120" s="62"/>
      <c r="W120" s="11"/>
      <c r="AE120" s="16"/>
      <c r="AF120" s="17"/>
    </row>
    <row r="121" spans="1:32" ht="123" customHeight="1">
      <c r="A121" s="13">
        <v>118</v>
      </c>
      <c r="B121" s="43" t="s">
        <v>384</v>
      </c>
      <c r="C121" s="26">
        <v>41942</v>
      </c>
      <c r="D121" s="32" t="s">
        <v>27</v>
      </c>
      <c r="E121" s="5" t="s">
        <v>693</v>
      </c>
      <c r="F121" s="5" t="s">
        <v>386</v>
      </c>
      <c r="G121" s="6" t="s">
        <v>34</v>
      </c>
      <c r="H121" s="5" t="s">
        <v>278</v>
      </c>
      <c r="I121" s="14" t="s">
        <v>35</v>
      </c>
      <c r="J121" s="12">
        <v>372825</v>
      </c>
      <c r="K121" s="12" t="s">
        <v>36</v>
      </c>
      <c r="L121" s="56">
        <f t="shared" si="1"/>
        <v>8.9999999999999993E-3</v>
      </c>
      <c r="M121" s="12">
        <v>9</v>
      </c>
      <c r="N121" s="75" t="s">
        <v>37</v>
      </c>
      <c r="O121" s="74" t="s">
        <v>557</v>
      </c>
      <c r="P121" s="74" t="s">
        <v>596</v>
      </c>
      <c r="Q121" s="73" t="s">
        <v>518</v>
      </c>
      <c r="R121" s="62">
        <v>41983</v>
      </c>
      <c r="S121" s="62"/>
      <c r="T121" s="63"/>
      <c r="U121" s="62"/>
      <c r="V121" s="62"/>
      <c r="W121" s="11"/>
      <c r="AE121" s="16"/>
      <c r="AF121" s="17"/>
    </row>
    <row r="122" spans="1:32" ht="123" customHeight="1">
      <c r="A122" s="13">
        <v>119</v>
      </c>
      <c r="B122" s="43" t="s">
        <v>388</v>
      </c>
      <c r="C122" s="26">
        <v>41954</v>
      </c>
      <c r="D122" s="30" t="s">
        <v>15</v>
      </c>
      <c r="E122" s="5" t="s">
        <v>623</v>
      </c>
      <c r="F122" s="5" t="s">
        <v>83</v>
      </c>
      <c r="G122" s="5" t="s">
        <v>17</v>
      </c>
      <c r="H122" s="14" t="s">
        <v>41</v>
      </c>
      <c r="I122" s="12" t="s">
        <v>41</v>
      </c>
      <c r="J122" s="14">
        <v>2166009</v>
      </c>
      <c r="K122" s="12" t="s">
        <v>19</v>
      </c>
      <c r="L122" s="56">
        <f t="shared" si="1"/>
        <v>0.75</v>
      </c>
      <c r="M122" s="12">
        <v>750</v>
      </c>
      <c r="N122" s="75" t="s">
        <v>41</v>
      </c>
      <c r="O122" s="74" t="s">
        <v>552</v>
      </c>
      <c r="P122" s="74" t="s">
        <v>565</v>
      </c>
      <c r="Q122" s="73" t="s">
        <v>86</v>
      </c>
      <c r="R122" s="62"/>
      <c r="S122" s="62"/>
      <c r="T122" s="63"/>
      <c r="U122" s="64"/>
      <c r="V122" s="62"/>
      <c r="W122" s="66" t="s">
        <v>451</v>
      </c>
      <c r="AE122" s="16"/>
      <c r="AF122" s="17"/>
    </row>
    <row r="123" spans="1:32" ht="123" customHeight="1">
      <c r="A123" s="13">
        <v>120</v>
      </c>
      <c r="B123" s="43" t="s">
        <v>389</v>
      </c>
      <c r="C123" s="26">
        <v>41954</v>
      </c>
      <c r="D123" s="30" t="s">
        <v>15</v>
      </c>
      <c r="E123" s="5" t="s">
        <v>630</v>
      </c>
      <c r="F123" s="5" t="s">
        <v>83</v>
      </c>
      <c r="G123" s="5" t="s">
        <v>17</v>
      </c>
      <c r="H123" s="14" t="s">
        <v>41</v>
      </c>
      <c r="I123" s="12" t="s">
        <v>41</v>
      </c>
      <c r="J123" s="14">
        <v>325643</v>
      </c>
      <c r="K123" s="12" t="s">
        <v>19</v>
      </c>
      <c r="L123" s="56">
        <f t="shared" si="1"/>
        <v>0.75</v>
      </c>
      <c r="M123" s="12">
        <v>750</v>
      </c>
      <c r="N123" s="75" t="s">
        <v>41</v>
      </c>
      <c r="O123" s="74" t="s">
        <v>552</v>
      </c>
      <c r="P123" s="74" t="s">
        <v>565</v>
      </c>
      <c r="Q123" s="73" t="s">
        <v>89</v>
      </c>
      <c r="R123" s="62"/>
      <c r="S123" s="62"/>
      <c r="T123" s="63"/>
      <c r="U123" s="64"/>
      <c r="V123" s="62"/>
      <c r="W123" s="66" t="s">
        <v>451</v>
      </c>
      <c r="AE123" s="16"/>
      <c r="AF123" s="17"/>
    </row>
    <row r="124" spans="1:32" ht="123" customHeight="1">
      <c r="A124" s="13">
        <v>121</v>
      </c>
      <c r="B124" s="43" t="s">
        <v>390</v>
      </c>
      <c r="C124" s="26">
        <v>41954</v>
      </c>
      <c r="D124" s="30" t="s">
        <v>15</v>
      </c>
      <c r="E124" s="6" t="s">
        <v>662</v>
      </c>
      <c r="F124" s="3" t="s">
        <v>253</v>
      </c>
      <c r="G124" s="5" t="s">
        <v>17</v>
      </c>
      <c r="H124" s="5" t="s">
        <v>107</v>
      </c>
      <c r="I124" s="12" t="s">
        <v>41</v>
      </c>
      <c r="J124" s="14">
        <v>2305281</v>
      </c>
      <c r="K124" s="12" t="s">
        <v>19</v>
      </c>
      <c r="L124" s="56">
        <f t="shared" si="1"/>
        <v>0.75</v>
      </c>
      <c r="M124" s="12">
        <v>750</v>
      </c>
      <c r="N124" s="75" t="s">
        <v>41</v>
      </c>
      <c r="O124" s="74"/>
      <c r="P124" s="74"/>
      <c r="Q124" s="73" t="s">
        <v>322</v>
      </c>
      <c r="R124" s="62"/>
      <c r="S124" s="62"/>
      <c r="T124" s="63"/>
      <c r="U124" s="64"/>
      <c r="V124" s="62"/>
      <c r="W124" s="66" t="s">
        <v>451</v>
      </c>
      <c r="AE124" s="16"/>
      <c r="AF124" s="17"/>
    </row>
    <row r="125" spans="1:32" ht="123" customHeight="1">
      <c r="A125" s="13">
        <v>122</v>
      </c>
      <c r="B125" s="43" t="s">
        <v>391</v>
      </c>
      <c r="C125" s="26">
        <v>41962</v>
      </c>
      <c r="D125" s="30" t="s">
        <v>15</v>
      </c>
      <c r="E125" s="5" t="s">
        <v>694</v>
      </c>
      <c r="F125" s="3" t="s">
        <v>394</v>
      </c>
      <c r="G125" s="5" t="s">
        <v>17</v>
      </c>
      <c r="H125" s="5" t="s">
        <v>122</v>
      </c>
      <c r="I125" s="12" t="s">
        <v>122</v>
      </c>
      <c r="J125" s="14" t="s">
        <v>395</v>
      </c>
      <c r="K125" s="12" t="s">
        <v>19</v>
      </c>
      <c r="L125" s="56">
        <f t="shared" si="1"/>
        <v>0.9</v>
      </c>
      <c r="M125" s="12">
        <v>900</v>
      </c>
      <c r="N125" s="75" t="s">
        <v>123</v>
      </c>
      <c r="O125" s="74" t="s">
        <v>549</v>
      </c>
      <c r="P125" s="74">
        <v>4425</v>
      </c>
      <c r="Q125" s="73" t="s">
        <v>322</v>
      </c>
      <c r="R125" s="62"/>
      <c r="S125" s="62"/>
      <c r="T125" s="63"/>
      <c r="U125" s="64"/>
      <c r="V125" s="62"/>
      <c r="W125" s="91" t="s">
        <v>407</v>
      </c>
      <c r="AE125" s="16"/>
      <c r="AF125" s="17"/>
    </row>
    <row r="126" spans="1:32" ht="123" customHeight="1">
      <c r="A126" s="13">
        <v>123</v>
      </c>
      <c r="B126" s="43" t="s">
        <v>392</v>
      </c>
      <c r="C126" s="26">
        <v>41962</v>
      </c>
      <c r="D126" s="30" t="s">
        <v>15</v>
      </c>
      <c r="E126" s="5" t="s">
        <v>695</v>
      </c>
      <c r="F126" s="3" t="s">
        <v>394</v>
      </c>
      <c r="G126" s="5" t="s">
        <v>17</v>
      </c>
      <c r="H126" s="5" t="s">
        <v>122</v>
      </c>
      <c r="I126" s="12" t="s">
        <v>122</v>
      </c>
      <c r="J126" s="14">
        <v>2831939</v>
      </c>
      <c r="K126" s="12" t="s">
        <v>19</v>
      </c>
      <c r="L126" s="56">
        <f t="shared" si="1"/>
        <v>0.9</v>
      </c>
      <c r="M126" s="12">
        <v>900</v>
      </c>
      <c r="N126" s="75" t="s">
        <v>123</v>
      </c>
      <c r="O126" s="74" t="s">
        <v>549</v>
      </c>
      <c r="P126" s="74">
        <v>4425</v>
      </c>
      <c r="Q126" s="73" t="s">
        <v>322</v>
      </c>
      <c r="R126" s="62"/>
      <c r="S126" s="62"/>
      <c r="T126" s="63"/>
      <c r="U126" s="64"/>
      <c r="V126" s="62"/>
      <c r="W126" s="91"/>
      <c r="AE126" s="16"/>
      <c r="AF126" s="17"/>
    </row>
    <row r="127" spans="1:32" ht="123" customHeight="1">
      <c r="A127" s="13">
        <v>124</v>
      </c>
      <c r="B127" s="43" t="s">
        <v>393</v>
      </c>
      <c r="C127" s="26">
        <v>41962</v>
      </c>
      <c r="D127" s="30" t="s">
        <v>15</v>
      </c>
      <c r="E127" s="5" t="s">
        <v>696</v>
      </c>
      <c r="F127" s="3" t="s">
        <v>394</v>
      </c>
      <c r="G127" s="5" t="s">
        <v>17</v>
      </c>
      <c r="H127" s="5" t="s">
        <v>122</v>
      </c>
      <c r="I127" s="12" t="s">
        <v>122</v>
      </c>
      <c r="J127" s="14">
        <v>2831946</v>
      </c>
      <c r="K127" s="12" t="s">
        <v>19</v>
      </c>
      <c r="L127" s="56">
        <f t="shared" si="1"/>
        <v>0.9</v>
      </c>
      <c r="M127" s="12">
        <v>900</v>
      </c>
      <c r="N127" s="75" t="s">
        <v>123</v>
      </c>
      <c r="O127" s="74" t="s">
        <v>549</v>
      </c>
      <c r="P127" s="74">
        <v>4425</v>
      </c>
      <c r="Q127" s="73" t="s">
        <v>322</v>
      </c>
      <c r="R127" s="62"/>
      <c r="S127" s="62"/>
      <c r="T127" s="63"/>
      <c r="U127" s="64"/>
      <c r="V127" s="62"/>
      <c r="W127" s="91"/>
      <c r="AE127" s="16"/>
      <c r="AF127" s="17"/>
    </row>
    <row r="128" spans="1:32" ht="123" customHeight="1">
      <c r="A128" s="13">
        <v>125</v>
      </c>
      <c r="B128" s="43" t="s">
        <v>396</v>
      </c>
      <c r="C128" s="26">
        <v>41970</v>
      </c>
      <c r="D128" s="32" t="s">
        <v>27</v>
      </c>
      <c r="E128" s="5" t="s">
        <v>697</v>
      </c>
      <c r="F128" s="3" t="s">
        <v>398</v>
      </c>
      <c r="G128" s="6" t="s">
        <v>34</v>
      </c>
      <c r="H128" s="5" t="s">
        <v>278</v>
      </c>
      <c r="I128" s="12" t="s">
        <v>35</v>
      </c>
      <c r="J128" s="14">
        <v>2187224</v>
      </c>
      <c r="K128" s="12" t="s">
        <v>36</v>
      </c>
      <c r="L128" s="56">
        <f t="shared" si="1"/>
        <v>4.0000000000000001E-3</v>
      </c>
      <c r="M128" s="12">
        <v>4</v>
      </c>
      <c r="N128" s="75" t="s">
        <v>379</v>
      </c>
      <c r="O128" s="74" t="s">
        <v>552</v>
      </c>
      <c r="P128" s="74" t="s">
        <v>597</v>
      </c>
      <c r="Q128" s="73" t="s">
        <v>519</v>
      </c>
      <c r="R128" s="62">
        <v>42011</v>
      </c>
      <c r="S128" s="62"/>
      <c r="T128" s="63"/>
      <c r="U128" s="62"/>
      <c r="V128" s="62"/>
      <c r="W128" s="11"/>
      <c r="AE128" s="16"/>
      <c r="AF128" s="17"/>
    </row>
    <row r="129" spans="1:32" ht="123" customHeight="1">
      <c r="A129" s="13">
        <v>126</v>
      </c>
      <c r="B129" s="43" t="s">
        <v>397</v>
      </c>
      <c r="C129" s="26">
        <v>41970</v>
      </c>
      <c r="D129" s="32" t="s">
        <v>27</v>
      </c>
      <c r="E129" s="5" t="s">
        <v>698</v>
      </c>
      <c r="F129" s="3" t="s">
        <v>401</v>
      </c>
      <c r="G129" s="5" t="s">
        <v>101</v>
      </c>
      <c r="H129" s="5" t="s">
        <v>278</v>
      </c>
      <c r="I129" s="12" t="s">
        <v>35</v>
      </c>
      <c r="J129" s="14">
        <v>2172192</v>
      </c>
      <c r="K129" s="12" t="s">
        <v>19</v>
      </c>
      <c r="L129" s="56">
        <f t="shared" si="1"/>
        <v>1.2</v>
      </c>
      <c r="M129" s="12">
        <v>1200</v>
      </c>
      <c r="N129" s="75" t="s">
        <v>37</v>
      </c>
      <c r="O129" s="74">
        <v>2</v>
      </c>
      <c r="P129" s="74" t="s">
        <v>590</v>
      </c>
      <c r="Q129" s="73" t="s">
        <v>520</v>
      </c>
      <c r="R129" s="62">
        <v>42017</v>
      </c>
      <c r="S129" s="62"/>
      <c r="T129" s="63"/>
      <c r="U129" s="62"/>
      <c r="V129" s="62"/>
      <c r="W129" s="11"/>
      <c r="AE129" s="16"/>
      <c r="AF129" s="17"/>
    </row>
    <row r="130" spans="1:32" ht="123" customHeight="1">
      <c r="A130" s="13">
        <v>127</v>
      </c>
      <c r="B130" s="43" t="s">
        <v>399</v>
      </c>
      <c r="C130" s="26">
        <v>41971</v>
      </c>
      <c r="D130" s="32" t="s">
        <v>27</v>
      </c>
      <c r="E130" s="5" t="s">
        <v>682</v>
      </c>
      <c r="F130" s="5" t="s">
        <v>334</v>
      </c>
      <c r="G130" s="6" t="s">
        <v>34</v>
      </c>
      <c r="H130" s="5" t="s">
        <v>136</v>
      </c>
      <c r="I130" s="14" t="s">
        <v>143</v>
      </c>
      <c r="J130" s="12">
        <v>2659189</v>
      </c>
      <c r="K130" s="12" t="s">
        <v>36</v>
      </c>
      <c r="L130" s="56">
        <f t="shared" si="1"/>
        <v>7.1999999999999995E-2</v>
      </c>
      <c r="M130" s="12">
        <v>72</v>
      </c>
      <c r="N130" s="75" t="s">
        <v>136</v>
      </c>
      <c r="O130" s="74" t="s">
        <v>552</v>
      </c>
      <c r="P130" s="74" t="s">
        <v>590</v>
      </c>
      <c r="Q130" s="73" t="s">
        <v>521</v>
      </c>
      <c r="R130" s="62">
        <v>41983</v>
      </c>
      <c r="S130" s="62"/>
      <c r="T130" s="63"/>
      <c r="U130" s="62"/>
      <c r="V130" s="62"/>
      <c r="W130" s="11"/>
      <c r="AE130" s="16"/>
      <c r="AF130" s="17"/>
    </row>
    <row r="131" spans="1:32" ht="123" customHeight="1">
      <c r="A131" s="13">
        <v>128</v>
      </c>
      <c r="B131" s="43" t="s">
        <v>400</v>
      </c>
      <c r="C131" s="26">
        <v>41971</v>
      </c>
      <c r="D131" s="32" t="s">
        <v>27</v>
      </c>
      <c r="E131" s="6" t="s">
        <v>699</v>
      </c>
      <c r="F131" s="6" t="s">
        <v>402</v>
      </c>
      <c r="G131" s="6" t="s">
        <v>34</v>
      </c>
      <c r="H131" s="12" t="s">
        <v>23</v>
      </c>
      <c r="I131" s="12" t="s">
        <v>23</v>
      </c>
      <c r="J131" s="12">
        <v>4399055</v>
      </c>
      <c r="K131" s="12" t="s">
        <v>36</v>
      </c>
      <c r="L131" s="56">
        <f t="shared" si="1"/>
        <v>2.8000000000000001E-2</v>
      </c>
      <c r="M131" s="12">
        <v>28</v>
      </c>
      <c r="N131" s="75" t="s">
        <v>59</v>
      </c>
      <c r="O131" s="74" t="s">
        <v>571</v>
      </c>
      <c r="P131" s="74" t="s">
        <v>572</v>
      </c>
      <c r="Q131" s="73" t="s">
        <v>522</v>
      </c>
      <c r="R131" s="62">
        <v>42011</v>
      </c>
      <c r="S131" s="62"/>
      <c r="T131" s="63"/>
      <c r="U131" s="62"/>
      <c r="V131" s="62"/>
      <c r="W131" s="11"/>
      <c r="AE131" s="16"/>
      <c r="AF131" s="17"/>
    </row>
    <row r="132" spans="1:32" ht="123" customHeight="1">
      <c r="A132" s="13">
        <v>129</v>
      </c>
      <c r="B132" s="43" t="s">
        <v>403</v>
      </c>
      <c r="C132" s="26">
        <v>41989</v>
      </c>
      <c r="D132" s="32" t="s">
        <v>27</v>
      </c>
      <c r="E132" s="5" t="s">
        <v>700</v>
      </c>
      <c r="F132" s="3" t="s">
        <v>404</v>
      </c>
      <c r="G132" s="6" t="s">
        <v>34</v>
      </c>
      <c r="H132" s="5" t="s">
        <v>107</v>
      </c>
      <c r="I132" s="12" t="s">
        <v>18</v>
      </c>
      <c r="J132" s="14">
        <v>9538548</v>
      </c>
      <c r="K132" s="12" t="s">
        <v>36</v>
      </c>
      <c r="L132" s="56">
        <f t="shared" si="1"/>
        <v>2E-3</v>
      </c>
      <c r="M132" s="12">
        <v>2</v>
      </c>
      <c r="N132" s="75" t="s">
        <v>20</v>
      </c>
      <c r="O132" s="74" t="s">
        <v>552</v>
      </c>
      <c r="P132" s="74" t="s">
        <v>598</v>
      </c>
      <c r="Q132" s="73" t="s">
        <v>523</v>
      </c>
      <c r="R132" s="62">
        <v>42017</v>
      </c>
      <c r="S132" s="62"/>
      <c r="T132" s="63"/>
      <c r="U132" s="62"/>
      <c r="V132" s="62"/>
      <c r="W132" s="11"/>
      <c r="AE132" s="16"/>
      <c r="AF132" s="17"/>
    </row>
    <row r="133" spans="1:32" ht="123" customHeight="1">
      <c r="A133" s="13">
        <v>130</v>
      </c>
      <c r="B133" s="43" t="s">
        <v>405</v>
      </c>
      <c r="C133" s="26">
        <v>41996</v>
      </c>
      <c r="D133" s="32" t="s">
        <v>27</v>
      </c>
      <c r="E133" s="14" t="s">
        <v>689</v>
      </c>
      <c r="F133" s="12" t="s">
        <v>373</v>
      </c>
      <c r="G133" s="6" t="s">
        <v>34</v>
      </c>
      <c r="H133" s="6" t="s">
        <v>41</v>
      </c>
      <c r="I133" s="12" t="s">
        <v>41</v>
      </c>
      <c r="J133" s="12">
        <v>9259712</v>
      </c>
      <c r="K133" s="12" t="s">
        <v>19</v>
      </c>
      <c r="L133" s="56">
        <f t="shared" ref="L133:L141" si="3">M133/1000</f>
        <v>0.96499999999999997</v>
      </c>
      <c r="M133" s="12">
        <v>965</v>
      </c>
      <c r="N133" s="75" t="s">
        <v>41</v>
      </c>
      <c r="O133" s="74" t="s">
        <v>552</v>
      </c>
      <c r="P133" s="74" t="s">
        <v>584</v>
      </c>
      <c r="Q133" s="73" t="s">
        <v>524</v>
      </c>
      <c r="R133" s="62">
        <v>42038</v>
      </c>
      <c r="S133" s="62"/>
      <c r="T133" s="63"/>
      <c r="U133" s="62"/>
      <c r="V133" s="62"/>
      <c r="W133" s="11"/>
      <c r="AE133" s="16"/>
      <c r="AF133" s="17"/>
    </row>
    <row r="134" spans="1:32" ht="123" customHeight="1">
      <c r="A134" s="13">
        <v>131</v>
      </c>
      <c r="B134" s="43" t="s">
        <v>406</v>
      </c>
      <c r="C134" s="26">
        <v>41996</v>
      </c>
      <c r="D134" s="32" t="s">
        <v>27</v>
      </c>
      <c r="E134" s="5" t="s">
        <v>664</v>
      </c>
      <c r="F134" s="6" t="s">
        <v>254</v>
      </c>
      <c r="G134" s="6" t="s">
        <v>34</v>
      </c>
      <c r="H134" s="5" t="s">
        <v>122</v>
      </c>
      <c r="I134" s="12" t="s">
        <v>122</v>
      </c>
      <c r="J134" s="14">
        <v>2881442</v>
      </c>
      <c r="K134" s="12" t="s">
        <v>19</v>
      </c>
      <c r="L134" s="56">
        <f t="shared" si="3"/>
        <v>5.0000000000000001E-3</v>
      </c>
      <c r="M134" s="12">
        <v>5</v>
      </c>
      <c r="N134" s="75" t="s">
        <v>123</v>
      </c>
      <c r="O134" s="74" t="s">
        <v>549</v>
      </c>
      <c r="P134" s="74">
        <v>4020</v>
      </c>
      <c r="Q134" s="73" t="s">
        <v>525</v>
      </c>
      <c r="R134" s="62">
        <v>42038</v>
      </c>
      <c r="S134" s="62"/>
      <c r="T134" s="63"/>
      <c r="U134" s="62"/>
      <c r="V134" s="62"/>
      <c r="W134" s="11"/>
      <c r="AE134" s="16"/>
      <c r="AF134" s="17"/>
    </row>
    <row r="135" spans="1:32" ht="123" customHeight="1">
      <c r="A135" s="13">
        <v>132</v>
      </c>
      <c r="B135" s="43" t="s">
        <v>410</v>
      </c>
      <c r="C135" s="26">
        <v>41997</v>
      </c>
      <c r="D135" s="42" t="s">
        <v>248</v>
      </c>
      <c r="E135" s="5" t="s">
        <v>616</v>
      </c>
      <c r="F135" s="6" t="s">
        <v>411</v>
      </c>
      <c r="G135" s="5" t="s">
        <v>17</v>
      </c>
      <c r="H135" s="5" t="s">
        <v>277</v>
      </c>
      <c r="I135" s="12" t="s">
        <v>51</v>
      </c>
      <c r="J135" s="14" t="s">
        <v>258</v>
      </c>
      <c r="K135" s="12" t="s">
        <v>19</v>
      </c>
      <c r="L135" s="56">
        <f t="shared" si="3"/>
        <v>25</v>
      </c>
      <c r="M135" s="12">
        <v>25000</v>
      </c>
      <c r="N135" s="75" t="s">
        <v>24</v>
      </c>
      <c r="O135" s="74"/>
      <c r="P135" s="74" t="s">
        <v>60</v>
      </c>
      <c r="Q135" s="73" t="s">
        <v>452</v>
      </c>
      <c r="R135" s="62"/>
      <c r="S135" s="62"/>
      <c r="T135" s="63"/>
      <c r="U135" s="62"/>
      <c r="V135" s="62"/>
      <c r="W135" s="11" t="s">
        <v>454</v>
      </c>
      <c r="AE135" s="16"/>
      <c r="AF135" s="17"/>
    </row>
    <row r="136" spans="1:32" ht="123" customHeight="1">
      <c r="A136" s="13">
        <v>133</v>
      </c>
      <c r="B136" s="43" t="s">
        <v>412</v>
      </c>
      <c r="C136" s="26">
        <v>42004</v>
      </c>
      <c r="D136" s="32" t="s">
        <v>27</v>
      </c>
      <c r="E136" s="5" t="s">
        <v>701</v>
      </c>
      <c r="F136" s="6" t="s">
        <v>415</v>
      </c>
      <c r="G136" s="6" t="s">
        <v>34</v>
      </c>
      <c r="H136" s="5" t="s">
        <v>51</v>
      </c>
      <c r="I136" s="12" t="s">
        <v>51</v>
      </c>
      <c r="J136" s="14">
        <v>8100346</v>
      </c>
      <c r="K136" s="12" t="s">
        <v>36</v>
      </c>
      <c r="L136" s="56">
        <f t="shared" si="3"/>
        <v>0.01</v>
      </c>
      <c r="M136" s="12">
        <v>10</v>
      </c>
      <c r="N136" s="75" t="s">
        <v>52</v>
      </c>
      <c r="O136" s="74" t="s">
        <v>549</v>
      </c>
      <c r="P136" s="74">
        <v>28319</v>
      </c>
      <c r="Q136" s="73" t="s">
        <v>526</v>
      </c>
      <c r="R136" s="62">
        <v>42045</v>
      </c>
      <c r="S136" s="62"/>
      <c r="T136" s="63"/>
      <c r="U136" s="62"/>
      <c r="V136" s="62"/>
      <c r="W136" s="11"/>
      <c r="AE136" s="16"/>
      <c r="AF136" s="17"/>
    </row>
    <row r="137" spans="1:32" ht="123" customHeight="1">
      <c r="A137" s="13">
        <v>134</v>
      </c>
      <c r="B137" s="43" t="s">
        <v>413</v>
      </c>
      <c r="C137" s="26">
        <v>42004</v>
      </c>
      <c r="D137" s="32" t="s">
        <v>27</v>
      </c>
      <c r="E137" s="5" t="s">
        <v>701</v>
      </c>
      <c r="F137" s="6" t="s">
        <v>414</v>
      </c>
      <c r="G137" s="6" t="s">
        <v>34</v>
      </c>
      <c r="H137" s="5" t="s">
        <v>51</v>
      </c>
      <c r="I137" s="12" t="s">
        <v>51</v>
      </c>
      <c r="J137" s="14">
        <v>8100346</v>
      </c>
      <c r="K137" s="12" t="s">
        <v>36</v>
      </c>
      <c r="L137" s="56">
        <f t="shared" si="3"/>
        <v>0.01</v>
      </c>
      <c r="M137" s="12">
        <v>10</v>
      </c>
      <c r="N137" s="75" t="s">
        <v>52</v>
      </c>
      <c r="O137" s="74" t="s">
        <v>549</v>
      </c>
      <c r="P137" s="74">
        <v>28319</v>
      </c>
      <c r="Q137" s="73" t="s">
        <v>526</v>
      </c>
      <c r="R137" s="62">
        <v>42045</v>
      </c>
      <c r="S137" s="62"/>
      <c r="T137" s="63"/>
      <c r="U137" s="62"/>
      <c r="V137" s="62"/>
      <c r="W137" s="11"/>
      <c r="AE137" s="16"/>
      <c r="AF137" s="17"/>
    </row>
    <row r="138" spans="1:32" ht="123" customHeight="1">
      <c r="A138" s="13">
        <v>135</v>
      </c>
      <c r="B138" s="43" t="s">
        <v>416</v>
      </c>
      <c r="C138" s="26">
        <v>42023</v>
      </c>
      <c r="D138" s="32" t="s">
        <v>27</v>
      </c>
      <c r="E138" s="5" t="s">
        <v>634</v>
      </c>
      <c r="F138" s="5" t="s">
        <v>106</v>
      </c>
      <c r="G138" s="5" t="s">
        <v>17</v>
      </c>
      <c r="H138" s="5" t="s">
        <v>20</v>
      </c>
      <c r="I138" s="12" t="s">
        <v>18</v>
      </c>
      <c r="J138" s="12">
        <v>9559330</v>
      </c>
      <c r="K138" s="12" t="s">
        <v>19</v>
      </c>
      <c r="L138" s="56">
        <f t="shared" si="3"/>
        <v>0.5</v>
      </c>
      <c r="M138" s="12">
        <v>500</v>
      </c>
      <c r="N138" s="75" t="s">
        <v>20</v>
      </c>
      <c r="O138" s="74" t="s">
        <v>552</v>
      </c>
      <c r="P138" s="74" t="s">
        <v>569</v>
      </c>
      <c r="Q138" s="73" t="s">
        <v>108</v>
      </c>
      <c r="R138" s="62">
        <v>41667</v>
      </c>
      <c r="S138" s="62">
        <v>42132</v>
      </c>
      <c r="T138" s="63">
        <v>19</v>
      </c>
      <c r="U138" s="62">
        <v>41983</v>
      </c>
      <c r="V138" s="62"/>
      <c r="W138" s="8"/>
      <c r="AE138" s="16"/>
      <c r="AF138" s="17"/>
    </row>
    <row r="139" spans="1:32" ht="123" customHeight="1">
      <c r="A139" s="13">
        <v>136</v>
      </c>
      <c r="B139" s="43" t="s">
        <v>420</v>
      </c>
      <c r="C139" s="26">
        <v>42023</v>
      </c>
      <c r="D139" s="32" t="s">
        <v>27</v>
      </c>
      <c r="E139" s="5" t="s">
        <v>702</v>
      </c>
      <c r="F139" s="5" t="s">
        <v>421</v>
      </c>
      <c r="G139" s="6" t="s">
        <v>34</v>
      </c>
      <c r="H139" s="5" t="s">
        <v>94</v>
      </c>
      <c r="I139" s="12" t="s">
        <v>23</v>
      </c>
      <c r="J139" s="12">
        <v>9024279</v>
      </c>
      <c r="K139" s="12" t="s">
        <v>36</v>
      </c>
      <c r="L139" s="56">
        <f t="shared" si="3"/>
        <v>0.01</v>
      </c>
      <c r="M139" s="12">
        <v>10</v>
      </c>
      <c r="N139" s="75" t="s">
        <v>94</v>
      </c>
      <c r="O139" s="74" t="s">
        <v>561</v>
      </c>
      <c r="P139" s="74" t="s">
        <v>599</v>
      </c>
      <c r="Q139" s="73" t="s">
        <v>422</v>
      </c>
      <c r="R139" s="62">
        <v>42080</v>
      </c>
      <c r="S139" s="62"/>
      <c r="T139" s="63"/>
      <c r="U139" s="62"/>
      <c r="V139" s="62"/>
      <c r="W139" s="11"/>
      <c r="AE139" s="16"/>
      <c r="AF139" s="17"/>
    </row>
    <row r="140" spans="1:32" ht="123" customHeight="1">
      <c r="A140" s="13">
        <v>137</v>
      </c>
      <c r="B140" s="43" t="s">
        <v>423</v>
      </c>
      <c r="C140" s="26">
        <v>42037</v>
      </c>
      <c r="D140" s="32" t="s">
        <v>27</v>
      </c>
      <c r="E140" s="5" t="s">
        <v>686</v>
      </c>
      <c r="F140" s="5" t="s">
        <v>428</v>
      </c>
      <c r="G140" s="6" t="s">
        <v>34</v>
      </c>
      <c r="H140" s="5" t="s">
        <v>271</v>
      </c>
      <c r="I140" s="12" t="s">
        <v>131</v>
      </c>
      <c r="J140" s="12">
        <v>7546900</v>
      </c>
      <c r="K140" s="12" t="s">
        <v>36</v>
      </c>
      <c r="L140" s="56">
        <f t="shared" si="3"/>
        <v>1.4999999999999999E-2</v>
      </c>
      <c r="M140" s="12">
        <v>15</v>
      </c>
      <c r="N140" s="75" t="s">
        <v>271</v>
      </c>
      <c r="O140" s="74">
        <v>2</v>
      </c>
      <c r="P140" s="74" t="s">
        <v>593</v>
      </c>
      <c r="Q140" s="73" t="s">
        <v>429</v>
      </c>
      <c r="R140" s="62">
        <v>42080</v>
      </c>
      <c r="S140" s="62"/>
      <c r="T140" s="63"/>
      <c r="U140" s="62"/>
      <c r="V140" s="62"/>
      <c r="W140" s="11"/>
      <c r="AE140" s="16"/>
      <c r="AF140" s="17"/>
    </row>
    <row r="141" spans="1:32" ht="123" customHeight="1">
      <c r="A141" s="13">
        <v>138</v>
      </c>
      <c r="B141" s="43" t="s">
        <v>424</v>
      </c>
      <c r="C141" s="26">
        <v>42037</v>
      </c>
      <c r="D141" s="32" t="s">
        <v>27</v>
      </c>
      <c r="E141" s="5" t="s">
        <v>686</v>
      </c>
      <c r="F141" s="5" t="s">
        <v>430</v>
      </c>
      <c r="G141" s="6" t="s">
        <v>34</v>
      </c>
      <c r="H141" s="5" t="s">
        <v>271</v>
      </c>
      <c r="I141" s="12" t="s">
        <v>131</v>
      </c>
      <c r="J141" s="12">
        <v>7546902</v>
      </c>
      <c r="K141" s="12" t="s">
        <v>36</v>
      </c>
      <c r="L141" s="56">
        <f t="shared" si="3"/>
        <v>1.4999999999999999E-2</v>
      </c>
      <c r="M141" s="12">
        <v>15</v>
      </c>
      <c r="N141" s="75" t="s">
        <v>271</v>
      </c>
      <c r="O141" s="74">
        <v>2</v>
      </c>
      <c r="P141" s="74" t="s">
        <v>593</v>
      </c>
      <c r="Q141" s="73" t="s">
        <v>429</v>
      </c>
      <c r="R141" s="62">
        <v>42079</v>
      </c>
      <c r="S141" s="62"/>
      <c r="T141" s="63"/>
      <c r="U141" s="62"/>
      <c r="V141" s="62"/>
      <c r="W141" s="11"/>
      <c r="AE141" s="16"/>
      <c r="AF141" s="17"/>
    </row>
    <row r="142" spans="1:32" ht="123" customHeight="1">
      <c r="A142" s="13">
        <v>139</v>
      </c>
      <c r="B142" s="43" t="s">
        <v>425</v>
      </c>
      <c r="C142" s="26">
        <v>42037</v>
      </c>
      <c r="D142" s="32" t="s">
        <v>27</v>
      </c>
      <c r="E142" s="5" t="s">
        <v>686</v>
      </c>
      <c r="F142" s="5" t="s">
        <v>431</v>
      </c>
      <c r="G142" s="6" t="s">
        <v>34</v>
      </c>
      <c r="H142" s="5" t="s">
        <v>271</v>
      </c>
      <c r="I142" s="12" t="s">
        <v>131</v>
      </c>
      <c r="J142" s="12">
        <v>7550213</v>
      </c>
      <c r="K142" s="12" t="s">
        <v>36</v>
      </c>
      <c r="L142" s="56">
        <f t="shared" ref="L142:L147" si="4">M142/1000</f>
        <v>1.4999999999999999E-2</v>
      </c>
      <c r="M142" s="12">
        <v>15</v>
      </c>
      <c r="N142" s="75" t="s">
        <v>271</v>
      </c>
      <c r="O142" s="74">
        <v>2</v>
      </c>
      <c r="P142" s="74" t="s">
        <v>593</v>
      </c>
      <c r="Q142" s="73" t="s">
        <v>429</v>
      </c>
      <c r="R142" s="62">
        <v>42079</v>
      </c>
      <c r="S142" s="62"/>
      <c r="T142" s="63"/>
      <c r="U142" s="62"/>
      <c r="V142" s="62"/>
      <c r="W142" s="11"/>
      <c r="AE142" s="16"/>
      <c r="AF142" s="17"/>
    </row>
    <row r="143" spans="1:32" ht="123" customHeight="1">
      <c r="A143" s="13">
        <v>140</v>
      </c>
      <c r="B143" s="43" t="s">
        <v>426</v>
      </c>
      <c r="C143" s="26">
        <v>42037</v>
      </c>
      <c r="D143" s="32" t="s">
        <v>27</v>
      </c>
      <c r="E143" s="5" t="s">
        <v>686</v>
      </c>
      <c r="F143" s="5" t="s">
        <v>432</v>
      </c>
      <c r="G143" s="6" t="s">
        <v>34</v>
      </c>
      <c r="H143" s="5" t="s">
        <v>271</v>
      </c>
      <c r="I143" s="12" t="s">
        <v>131</v>
      </c>
      <c r="J143" s="12">
        <v>7550215</v>
      </c>
      <c r="K143" s="12" t="s">
        <v>36</v>
      </c>
      <c r="L143" s="56">
        <f t="shared" si="4"/>
        <v>1.4999999999999999E-2</v>
      </c>
      <c r="M143" s="12">
        <v>15</v>
      </c>
      <c r="N143" s="75" t="s">
        <v>271</v>
      </c>
      <c r="O143" s="74">
        <v>2</v>
      </c>
      <c r="P143" s="74" t="s">
        <v>593</v>
      </c>
      <c r="Q143" s="73" t="s">
        <v>429</v>
      </c>
      <c r="R143" s="62">
        <v>42079</v>
      </c>
      <c r="S143" s="62"/>
      <c r="T143" s="63"/>
      <c r="U143" s="62"/>
      <c r="V143" s="62"/>
      <c r="W143" s="11"/>
      <c r="AE143" s="16"/>
      <c r="AF143" s="17"/>
    </row>
    <row r="144" spans="1:32" ht="123" customHeight="1">
      <c r="A144" s="13">
        <v>141</v>
      </c>
      <c r="B144" s="43" t="s">
        <v>427</v>
      </c>
      <c r="C144" s="26">
        <v>42037</v>
      </c>
      <c r="D144" s="32" t="s">
        <v>27</v>
      </c>
      <c r="E144" s="5" t="s">
        <v>686</v>
      </c>
      <c r="F144" s="5" t="s">
        <v>433</v>
      </c>
      <c r="G144" s="6" t="s">
        <v>34</v>
      </c>
      <c r="H144" s="5" t="s">
        <v>271</v>
      </c>
      <c r="I144" s="12" t="s">
        <v>131</v>
      </c>
      <c r="J144" s="12">
        <v>7550499</v>
      </c>
      <c r="K144" s="12" t="s">
        <v>36</v>
      </c>
      <c r="L144" s="56">
        <f t="shared" si="4"/>
        <v>1.4999999999999999E-2</v>
      </c>
      <c r="M144" s="12">
        <v>15</v>
      </c>
      <c r="N144" s="75" t="s">
        <v>271</v>
      </c>
      <c r="O144" s="74">
        <v>2</v>
      </c>
      <c r="P144" s="74" t="s">
        <v>593</v>
      </c>
      <c r="Q144" s="73" t="s">
        <v>527</v>
      </c>
      <c r="R144" s="62">
        <v>42080</v>
      </c>
      <c r="S144" s="62"/>
      <c r="T144" s="63"/>
      <c r="U144" s="62"/>
      <c r="V144" s="62"/>
      <c r="W144" s="11"/>
      <c r="AE144" s="16"/>
      <c r="AF144" s="17"/>
    </row>
    <row r="145" spans="1:32" ht="123" customHeight="1">
      <c r="A145" s="13">
        <v>142</v>
      </c>
      <c r="B145" s="43" t="s">
        <v>435</v>
      </c>
      <c r="C145" s="26">
        <v>42048</v>
      </c>
      <c r="D145" s="76" t="s">
        <v>248</v>
      </c>
      <c r="E145" s="5" t="s">
        <v>703</v>
      </c>
      <c r="F145" s="5" t="s">
        <v>436</v>
      </c>
      <c r="G145" s="5" t="s">
        <v>101</v>
      </c>
      <c r="H145" s="5" t="s">
        <v>272</v>
      </c>
      <c r="I145" s="12" t="s">
        <v>131</v>
      </c>
      <c r="J145" s="12">
        <v>7562454</v>
      </c>
      <c r="K145" s="12" t="s">
        <v>19</v>
      </c>
      <c r="L145" s="56">
        <f t="shared" si="4"/>
        <v>1.56</v>
      </c>
      <c r="M145" s="12">
        <v>1560</v>
      </c>
      <c r="N145" s="75" t="s">
        <v>76</v>
      </c>
      <c r="O145" s="74" t="s">
        <v>549</v>
      </c>
      <c r="P145" s="74" t="s">
        <v>131</v>
      </c>
      <c r="Q145" s="73" t="s">
        <v>528</v>
      </c>
      <c r="R145" s="62"/>
      <c r="S145" s="62"/>
      <c r="T145" s="63"/>
      <c r="U145" s="62"/>
      <c r="V145" s="62"/>
      <c r="W145" s="11"/>
      <c r="AE145" s="16"/>
      <c r="AF145" s="17"/>
    </row>
    <row r="146" spans="1:32" ht="123" customHeight="1">
      <c r="A146" s="13">
        <v>143</v>
      </c>
      <c r="B146" s="43" t="s">
        <v>438</v>
      </c>
      <c r="C146" s="26">
        <v>42051</v>
      </c>
      <c r="D146" s="32" t="s">
        <v>27</v>
      </c>
      <c r="E146" s="5" t="s">
        <v>663</v>
      </c>
      <c r="F146" s="3" t="s">
        <v>253</v>
      </c>
      <c r="G146" s="5" t="s">
        <v>17</v>
      </c>
      <c r="H146" s="5" t="s">
        <v>107</v>
      </c>
      <c r="I146" s="12" t="s">
        <v>41</v>
      </c>
      <c r="J146" s="14">
        <v>2166011</v>
      </c>
      <c r="K146" s="12" t="s">
        <v>19</v>
      </c>
      <c r="L146" s="56">
        <f t="shared" si="4"/>
        <v>0.75</v>
      </c>
      <c r="M146" s="12">
        <v>750</v>
      </c>
      <c r="N146" s="75" t="s">
        <v>41</v>
      </c>
      <c r="O146" s="74" t="s">
        <v>552</v>
      </c>
      <c r="P146" s="74" t="s">
        <v>565</v>
      </c>
      <c r="Q146" s="73" t="s">
        <v>440</v>
      </c>
      <c r="R146" s="62">
        <v>42065</v>
      </c>
      <c r="S146" s="62"/>
      <c r="T146" s="63"/>
      <c r="U146" s="62"/>
      <c r="V146" s="62"/>
      <c r="W146" s="11"/>
      <c r="AE146" s="16"/>
      <c r="AF146" s="17"/>
    </row>
    <row r="147" spans="1:32" ht="123" customHeight="1">
      <c r="A147" s="13">
        <v>144</v>
      </c>
      <c r="B147" s="43" t="s">
        <v>439</v>
      </c>
      <c r="C147" s="26">
        <v>42051</v>
      </c>
      <c r="D147" s="32" t="s">
        <v>27</v>
      </c>
      <c r="E147" s="5" t="s">
        <v>626</v>
      </c>
      <c r="F147" s="3" t="s">
        <v>253</v>
      </c>
      <c r="G147" s="5" t="s">
        <v>17</v>
      </c>
      <c r="H147" s="5" t="s">
        <v>107</v>
      </c>
      <c r="I147" s="12" t="s">
        <v>41</v>
      </c>
      <c r="J147" s="12">
        <v>97139</v>
      </c>
      <c r="K147" s="12" t="s">
        <v>19</v>
      </c>
      <c r="L147" s="56">
        <f t="shared" si="4"/>
        <v>0.75</v>
      </c>
      <c r="M147" s="12">
        <v>750</v>
      </c>
      <c r="N147" s="75" t="s">
        <v>41</v>
      </c>
      <c r="O147" s="74">
        <v>2</v>
      </c>
      <c r="P147" s="74" t="s">
        <v>565</v>
      </c>
      <c r="Q147" s="73" t="s">
        <v>440</v>
      </c>
      <c r="R147" s="62">
        <v>42065</v>
      </c>
      <c r="S147" s="62"/>
      <c r="T147" s="63"/>
      <c r="U147" s="62"/>
      <c r="V147" s="62"/>
      <c r="W147" s="11"/>
      <c r="AE147" s="16"/>
      <c r="AF147" s="17"/>
    </row>
    <row r="148" spans="1:32" ht="123" customHeight="1">
      <c r="A148" s="13">
        <v>145</v>
      </c>
      <c r="B148" s="43" t="s">
        <v>455</v>
      </c>
      <c r="C148" s="26">
        <v>42058</v>
      </c>
      <c r="D148" s="32" t="s">
        <v>27</v>
      </c>
      <c r="E148" s="5" t="s">
        <v>681</v>
      </c>
      <c r="F148" s="5" t="s">
        <v>330</v>
      </c>
      <c r="G148" s="6" t="s">
        <v>34</v>
      </c>
      <c r="H148" s="5" t="s">
        <v>277</v>
      </c>
      <c r="I148" s="14" t="s">
        <v>23</v>
      </c>
      <c r="J148" s="12">
        <v>7037090</v>
      </c>
      <c r="K148" s="12" t="s">
        <v>19</v>
      </c>
      <c r="L148" s="56">
        <f t="shared" ref="L148:L157" si="5">M148/1000</f>
        <v>1</v>
      </c>
      <c r="M148" s="12">
        <v>1000</v>
      </c>
      <c r="N148" s="75" t="s">
        <v>24</v>
      </c>
      <c r="O148" s="74">
        <v>1</v>
      </c>
      <c r="P148" s="74" t="s">
        <v>70</v>
      </c>
      <c r="Q148" s="73" t="s">
        <v>529</v>
      </c>
      <c r="R148" s="62">
        <v>42065</v>
      </c>
      <c r="S148" s="62"/>
      <c r="T148" s="63"/>
      <c r="U148" s="62"/>
      <c r="V148" s="62"/>
      <c r="W148" s="11"/>
      <c r="AE148" s="16"/>
      <c r="AF148" s="17"/>
    </row>
    <row r="149" spans="1:32" ht="123" customHeight="1">
      <c r="A149" s="13">
        <v>146</v>
      </c>
      <c r="B149" s="43" t="s">
        <v>456</v>
      </c>
      <c r="C149" s="26">
        <v>42062</v>
      </c>
      <c r="D149" s="32" t="s">
        <v>27</v>
      </c>
      <c r="E149" s="5" t="s">
        <v>704</v>
      </c>
      <c r="F149" s="5" t="s">
        <v>457</v>
      </c>
      <c r="G149" s="5" t="s">
        <v>101</v>
      </c>
      <c r="H149" s="5" t="s">
        <v>279</v>
      </c>
      <c r="I149" s="14" t="s">
        <v>23</v>
      </c>
      <c r="J149" s="12">
        <v>7301443</v>
      </c>
      <c r="K149" s="12" t="s">
        <v>19</v>
      </c>
      <c r="L149" s="56">
        <f t="shared" si="5"/>
        <v>2</v>
      </c>
      <c r="M149" s="12">
        <v>2000</v>
      </c>
      <c r="N149" s="75" t="s">
        <v>94</v>
      </c>
      <c r="O149" s="74">
        <v>3</v>
      </c>
      <c r="P149" s="74" t="s">
        <v>566</v>
      </c>
      <c r="Q149" s="73" t="s">
        <v>530</v>
      </c>
      <c r="R149" s="62"/>
      <c r="S149" s="62"/>
      <c r="T149" s="63"/>
      <c r="U149" s="62"/>
      <c r="V149" s="62"/>
      <c r="W149" s="11"/>
      <c r="AE149" s="16"/>
      <c r="AF149" s="17"/>
    </row>
    <row r="150" spans="1:32" ht="123" customHeight="1">
      <c r="A150" s="13">
        <v>147</v>
      </c>
      <c r="B150" s="43" t="s">
        <v>458</v>
      </c>
      <c r="C150" s="26">
        <v>42079</v>
      </c>
      <c r="D150" s="32" t="s">
        <v>27</v>
      </c>
      <c r="E150" s="5" t="s">
        <v>683</v>
      </c>
      <c r="F150" s="5" t="s">
        <v>338</v>
      </c>
      <c r="G150" s="5" t="s">
        <v>101</v>
      </c>
      <c r="H150" s="5" t="s">
        <v>279</v>
      </c>
      <c r="I150" s="14" t="s">
        <v>23</v>
      </c>
      <c r="J150" s="12">
        <v>5276650</v>
      </c>
      <c r="K150" s="12" t="s">
        <v>19</v>
      </c>
      <c r="L150" s="56">
        <f t="shared" si="5"/>
        <v>4</v>
      </c>
      <c r="M150" s="12">
        <v>4000</v>
      </c>
      <c r="N150" s="75" t="s">
        <v>273</v>
      </c>
      <c r="O150" s="74">
        <v>1</v>
      </c>
      <c r="P150" s="74" t="s">
        <v>591</v>
      </c>
      <c r="Q150" s="73" t="s">
        <v>531</v>
      </c>
      <c r="R150" s="62">
        <v>42095</v>
      </c>
      <c r="S150" s="62"/>
      <c r="T150" s="63"/>
      <c r="U150" s="62"/>
      <c r="V150" s="62"/>
      <c r="W150" s="11"/>
      <c r="AE150" s="16"/>
      <c r="AF150" s="17"/>
    </row>
    <row r="151" spans="1:32" ht="123" customHeight="1">
      <c r="A151" s="13">
        <v>148</v>
      </c>
      <c r="B151" s="43" t="s">
        <v>459</v>
      </c>
      <c r="C151" s="26">
        <v>42081</v>
      </c>
      <c r="D151" s="32" t="s">
        <v>27</v>
      </c>
      <c r="E151" s="5" t="s">
        <v>705</v>
      </c>
      <c r="F151" s="5" t="s">
        <v>460</v>
      </c>
      <c r="G151" s="5" t="s">
        <v>101</v>
      </c>
      <c r="H151" s="5" t="s">
        <v>35</v>
      </c>
      <c r="I151" s="14" t="s">
        <v>35</v>
      </c>
      <c r="J151" s="12">
        <v>2047424</v>
      </c>
      <c r="K151" s="12" t="s">
        <v>19</v>
      </c>
      <c r="L151" s="56">
        <f t="shared" si="5"/>
        <v>1.2</v>
      </c>
      <c r="M151" s="12">
        <v>1200</v>
      </c>
      <c r="N151" s="75" t="s">
        <v>270</v>
      </c>
      <c r="O151" s="74">
        <v>2</v>
      </c>
      <c r="P151" s="74">
        <v>3439</v>
      </c>
      <c r="Q151" s="73" t="s">
        <v>532</v>
      </c>
      <c r="R151" s="62"/>
      <c r="S151" s="62"/>
      <c r="T151" s="63"/>
      <c r="U151" s="62"/>
      <c r="V151" s="62"/>
      <c r="W151" s="11"/>
      <c r="AE151" s="16"/>
      <c r="AF151" s="17"/>
    </row>
    <row r="152" spans="1:32" ht="123" customHeight="1">
      <c r="A152" s="13">
        <v>149</v>
      </c>
      <c r="B152" s="43" t="s">
        <v>461</v>
      </c>
      <c r="C152" s="26">
        <v>42083</v>
      </c>
      <c r="D152" s="42" t="s">
        <v>248</v>
      </c>
      <c r="E152" s="5" t="s">
        <v>706</v>
      </c>
      <c r="F152" s="5" t="s">
        <v>462</v>
      </c>
      <c r="G152" s="5" t="s">
        <v>17</v>
      </c>
      <c r="H152" s="5" t="s">
        <v>41</v>
      </c>
      <c r="I152" s="14" t="s">
        <v>41</v>
      </c>
      <c r="J152" s="12">
        <v>5195660</v>
      </c>
      <c r="K152" s="12" t="s">
        <v>19</v>
      </c>
      <c r="L152" s="56">
        <f t="shared" si="5"/>
        <v>1</v>
      </c>
      <c r="M152" s="12">
        <v>1000</v>
      </c>
      <c r="N152" s="75" t="s">
        <v>41</v>
      </c>
      <c r="O152" s="74">
        <v>2</v>
      </c>
      <c r="P152" s="74" t="s">
        <v>584</v>
      </c>
      <c r="Q152" s="73" t="s">
        <v>600</v>
      </c>
      <c r="R152" s="62"/>
      <c r="S152" s="62"/>
      <c r="T152" s="63"/>
      <c r="U152" s="62"/>
      <c r="V152" s="62"/>
      <c r="W152" s="11" t="s">
        <v>437</v>
      </c>
      <c r="AE152" s="16"/>
      <c r="AF152" s="17"/>
    </row>
    <row r="153" spans="1:32" ht="123" customHeight="1">
      <c r="A153" s="13">
        <v>150</v>
      </c>
      <c r="B153" s="43" t="s">
        <v>464</v>
      </c>
      <c r="C153" s="26">
        <v>42093</v>
      </c>
      <c r="D153" s="32" t="s">
        <v>27</v>
      </c>
      <c r="E153" s="5" t="s">
        <v>707</v>
      </c>
      <c r="F153" s="5" t="s">
        <v>465</v>
      </c>
      <c r="G153" s="6" t="s">
        <v>34</v>
      </c>
      <c r="H153" s="5" t="s">
        <v>20</v>
      </c>
      <c r="I153" s="12" t="s">
        <v>23</v>
      </c>
      <c r="J153" s="12">
        <v>7034468</v>
      </c>
      <c r="K153" s="12" t="s">
        <v>36</v>
      </c>
      <c r="L153" s="56">
        <f t="shared" si="5"/>
        <v>0.02</v>
      </c>
      <c r="M153" s="12">
        <v>20</v>
      </c>
      <c r="N153" s="75" t="s">
        <v>94</v>
      </c>
      <c r="O153" s="74">
        <v>1</v>
      </c>
      <c r="P153" s="74" t="s">
        <v>25</v>
      </c>
      <c r="Q153" s="73" t="s">
        <v>533</v>
      </c>
      <c r="R153" s="62">
        <v>42110</v>
      </c>
      <c r="S153" s="62"/>
      <c r="T153" s="63"/>
      <c r="U153" s="62"/>
      <c r="V153" s="62"/>
      <c r="W153" s="11"/>
      <c r="AE153" s="16"/>
      <c r="AF153" s="17"/>
    </row>
    <row r="154" spans="1:32" ht="123" customHeight="1">
      <c r="A154" s="13">
        <v>151</v>
      </c>
      <c r="B154" s="43" t="s">
        <v>466</v>
      </c>
      <c r="C154" s="26">
        <v>42093</v>
      </c>
      <c r="D154" s="32" t="s">
        <v>27</v>
      </c>
      <c r="E154" s="5" t="s">
        <v>672</v>
      </c>
      <c r="F154" s="5" t="s">
        <v>287</v>
      </c>
      <c r="G154" s="6" t="s">
        <v>34</v>
      </c>
      <c r="H154" s="5" t="s">
        <v>41</v>
      </c>
      <c r="I154" s="14" t="s">
        <v>41</v>
      </c>
      <c r="J154" s="12">
        <v>9299085</v>
      </c>
      <c r="K154" s="12" t="s">
        <v>36</v>
      </c>
      <c r="L154" s="56">
        <f t="shared" si="5"/>
        <v>5.0000000000000001E-3</v>
      </c>
      <c r="M154" s="12">
        <v>5</v>
      </c>
      <c r="N154" s="75" t="s">
        <v>41</v>
      </c>
      <c r="O154" s="74" t="s">
        <v>549</v>
      </c>
      <c r="P154" s="74" t="s">
        <v>556</v>
      </c>
      <c r="Q154" s="73" t="s">
        <v>534</v>
      </c>
      <c r="R154" s="62">
        <v>42110</v>
      </c>
      <c r="S154" s="62"/>
      <c r="T154" s="63"/>
      <c r="U154" s="62"/>
      <c r="V154" s="62"/>
      <c r="W154" s="11"/>
      <c r="AE154" s="16"/>
      <c r="AF154" s="17"/>
    </row>
    <row r="155" spans="1:32" ht="123" customHeight="1">
      <c r="A155" s="13">
        <v>152</v>
      </c>
      <c r="B155" s="43" t="s">
        <v>467</v>
      </c>
      <c r="C155" s="26">
        <v>42101</v>
      </c>
      <c r="D155" s="32" t="s">
        <v>27</v>
      </c>
      <c r="E155" s="5" t="s">
        <v>708</v>
      </c>
      <c r="F155" s="5" t="s">
        <v>481</v>
      </c>
      <c r="G155" s="6" t="s">
        <v>34</v>
      </c>
      <c r="H155" s="5" t="s">
        <v>51</v>
      </c>
      <c r="I155" s="12" t="s">
        <v>51</v>
      </c>
      <c r="J155" s="12">
        <v>477450</v>
      </c>
      <c r="K155" s="12" t="s">
        <v>36</v>
      </c>
      <c r="L155" s="56">
        <f t="shared" si="5"/>
        <v>0.01</v>
      </c>
      <c r="M155" s="12">
        <v>10</v>
      </c>
      <c r="N155" s="75" t="s">
        <v>482</v>
      </c>
      <c r="O155" s="74">
        <v>1</v>
      </c>
      <c r="P155" s="74">
        <v>28766</v>
      </c>
      <c r="Q155" s="73" t="s">
        <v>535</v>
      </c>
      <c r="R155" s="62">
        <v>42118</v>
      </c>
      <c r="S155" s="62"/>
      <c r="T155" s="63"/>
      <c r="U155" s="62"/>
      <c r="V155" s="62"/>
      <c r="W155" s="11"/>
      <c r="AE155" s="16"/>
      <c r="AF155" s="17"/>
    </row>
    <row r="156" spans="1:32" ht="123" customHeight="1">
      <c r="A156" s="13">
        <v>153</v>
      </c>
      <c r="B156" s="43" t="s">
        <v>468</v>
      </c>
      <c r="C156" s="26">
        <v>42102</v>
      </c>
      <c r="D156" s="32" t="s">
        <v>27</v>
      </c>
      <c r="E156" s="5" t="s">
        <v>709</v>
      </c>
      <c r="F156" s="5" t="s">
        <v>484</v>
      </c>
      <c r="G156" s="6" t="s">
        <v>34</v>
      </c>
      <c r="H156" s="5" t="s">
        <v>41</v>
      </c>
      <c r="I156" s="12" t="s">
        <v>41</v>
      </c>
      <c r="J156" s="12">
        <v>9243348</v>
      </c>
      <c r="K156" s="12" t="s">
        <v>19</v>
      </c>
      <c r="L156" s="56">
        <f t="shared" si="5"/>
        <v>0.33</v>
      </c>
      <c r="M156" s="12">
        <v>330</v>
      </c>
      <c r="N156" s="75" t="s">
        <v>41</v>
      </c>
      <c r="O156" s="74">
        <v>2</v>
      </c>
      <c r="P156" s="74" t="s">
        <v>565</v>
      </c>
      <c r="Q156" s="73" t="s">
        <v>536</v>
      </c>
      <c r="R156" s="62"/>
      <c r="S156" s="62"/>
      <c r="T156" s="63"/>
      <c r="U156" s="62"/>
      <c r="V156" s="62"/>
      <c r="W156" s="11"/>
      <c r="AE156" s="16"/>
      <c r="AF156" s="17"/>
    </row>
    <row r="157" spans="1:32" ht="123" customHeight="1">
      <c r="A157" s="13">
        <v>154</v>
      </c>
      <c r="B157" s="43" t="s">
        <v>469</v>
      </c>
      <c r="C157" s="26">
        <v>42103</v>
      </c>
      <c r="D157" s="32" t="s">
        <v>27</v>
      </c>
      <c r="E157" s="5" t="s">
        <v>710</v>
      </c>
      <c r="F157" s="6" t="s">
        <v>489</v>
      </c>
      <c r="G157" s="6" t="s">
        <v>34</v>
      </c>
      <c r="H157" s="5" t="s">
        <v>279</v>
      </c>
      <c r="I157" s="12" t="s">
        <v>23</v>
      </c>
      <c r="J157" s="12">
        <v>7214660</v>
      </c>
      <c r="K157" s="12" t="s">
        <v>36</v>
      </c>
      <c r="L157" s="56">
        <f t="shared" si="5"/>
        <v>4.0000000000000001E-3</v>
      </c>
      <c r="M157" s="12">
        <v>4</v>
      </c>
      <c r="N157" s="75" t="s">
        <v>24</v>
      </c>
      <c r="O157" s="74">
        <v>1</v>
      </c>
      <c r="P157" s="74" t="s">
        <v>601</v>
      </c>
      <c r="Q157" s="73" t="s">
        <v>537</v>
      </c>
      <c r="R157" s="62">
        <v>42132</v>
      </c>
      <c r="S157" s="62"/>
      <c r="T157" s="63"/>
      <c r="U157" s="62"/>
      <c r="V157" s="62"/>
      <c r="W157" s="11"/>
      <c r="AE157" s="16"/>
      <c r="AF157" s="17"/>
    </row>
    <row r="158" spans="1:32" ht="123" customHeight="1">
      <c r="A158" s="13">
        <v>155</v>
      </c>
      <c r="B158" s="43" t="s">
        <v>470</v>
      </c>
      <c r="C158" s="26">
        <v>42103</v>
      </c>
      <c r="D158" s="32" t="s">
        <v>27</v>
      </c>
      <c r="E158" s="5" t="s">
        <v>710</v>
      </c>
      <c r="F158" s="6" t="s">
        <v>490</v>
      </c>
      <c r="G158" s="6" t="s">
        <v>34</v>
      </c>
      <c r="H158" s="5" t="s">
        <v>279</v>
      </c>
      <c r="I158" s="12" t="s">
        <v>23</v>
      </c>
      <c r="J158" s="12">
        <v>7214660</v>
      </c>
      <c r="K158" s="12" t="s">
        <v>36</v>
      </c>
      <c r="L158" s="56">
        <f t="shared" ref="L158:L171" si="6">M158/1000</f>
        <v>4.0000000000000001E-3</v>
      </c>
      <c r="M158" s="12">
        <v>4</v>
      </c>
      <c r="N158" s="75" t="s">
        <v>24</v>
      </c>
      <c r="O158" s="74">
        <v>1</v>
      </c>
      <c r="P158" s="74" t="s">
        <v>601</v>
      </c>
      <c r="Q158" s="73" t="s">
        <v>537</v>
      </c>
      <c r="R158" s="62">
        <v>42132</v>
      </c>
      <c r="S158" s="62"/>
      <c r="T158" s="63"/>
      <c r="U158" s="62"/>
      <c r="V158" s="62"/>
      <c r="W158" s="11"/>
      <c r="AE158" s="16"/>
      <c r="AF158" s="17"/>
    </row>
    <row r="159" spans="1:32" ht="123" customHeight="1">
      <c r="A159" s="13">
        <v>156</v>
      </c>
      <c r="B159" s="43" t="s">
        <v>471</v>
      </c>
      <c r="C159" s="26">
        <v>42103</v>
      </c>
      <c r="D159" s="32" t="s">
        <v>27</v>
      </c>
      <c r="E159" s="5" t="s">
        <v>710</v>
      </c>
      <c r="F159" s="6" t="s">
        <v>491</v>
      </c>
      <c r="G159" s="6" t="s">
        <v>34</v>
      </c>
      <c r="H159" s="5" t="s">
        <v>279</v>
      </c>
      <c r="I159" s="12" t="s">
        <v>23</v>
      </c>
      <c r="J159" s="12">
        <v>7214660</v>
      </c>
      <c r="K159" s="12" t="s">
        <v>36</v>
      </c>
      <c r="L159" s="56">
        <f t="shared" si="6"/>
        <v>4.0000000000000001E-3</v>
      </c>
      <c r="M159" s="12">
        <v>4</v>
      </c>
      <c r="N159" s="75" t="s">
        <v>24</v>
      </c>
      <c r="O159" s="74">
        <v>1</v>
      </c>
      <c r="P159" s="74" t="s">
        <v>601</v>
      </c>
      <c r="Q159" s="73" t="s">
        <v>537</v>
      </c>
      <c r="R159" s="62">
        <v>42132</v>
      </c>
      <c r="S159" s="62"/>
      <c r="T159" s="63"/>
      <c r="U159" s="62"/>
      <c r="V159" s="62"/>
      <c r="W159" s="11"/>
      <c r="AE159" s="16"/>
      <c r="AF159" s="17"/>
    </row>
    <row r="160" spans="1:32" ht="123" customHeight="1">
      <c r="A160" s="13">
        <v>157</v>
      </c>
      <c r="B160" s="43" t="s">
        <v>472</v>
      </c>
      <c r="C160" s="26">
        <v>42103</v>
      </c>
      <c r="D160" s="32" t="s">
        <v>27</v>
      </c>
      <c r="E160" s="5" t="s">
        <v>710</v>
      </c>
      <c r="F160" s="6" t="s">
        <v>492</v>
      </c>
      <c r="G160" s="6" t="s">
        <v>34</v>
      </c>
      <c r="H160" s="5" t="s">
        <v>279</v>
      </c>
      <c r="I160" s="12" t="s">
        <v>23</v>
      </c>
      <c r="J160" s="12">
        <v>7214660</v>
      </c>
      <c r="K160" s="12" t="s">
        <v>36</v>
      </c>
      <c r="L160" s="56">
        <f t="shared" si="6"/>
        <v>4.0000000000000001E-3</v>
      </c>
      <c r="M160" s="12">
        <v>4</v>
      </c>
      <c r="N160" s="75" t="s">
        <v>24</v>
      </c>
      <c r="O160" s="74">
        <v>1</v>
      </c>
      <c r="P160" s="74" t="s">
        <v>601</v>
      </c>
      <c r="Q160" s="73" t="s">
        <v>537</v>
      </c>
      <c r="R160" s="62">
        <v>42132</v>
      </c>
      <c r="S160" s="62"/>
      <c r="T160" s="63"/>
      <c r="U160" s="62"/>
      <c r="V160" s="62"/>
      <c r="W160" s="11"/>
      <c r="AE160" s="16"/>
      <c r="AF160" s="17"/>
    </row>
    <row r="161" spans="1:32" ht="123" customHeight="1">
      <c r="A161" s="13">
        <v>158</v>
      </c>
      <c r="B161" s="43" t="s">
        <v>473</v>
      </c>
      <c r="C161" s="26">
        <v>42103</v>
      </c>
      <c r="D161" s="32" t="s">
        <v>27</v>
      </c>
      <c r="E161" s="5" t="s">
        <v>710</v>
      </c>
      <c r="F161" s="6" t="s">
        <v>493</v>
      </c>
      <c r="G161" s="6" t="s">
        <v>34</v>
      </c>
      <c r="H161" s="5" t="s">
        <v>279</v>
      </c>
      <c r="I161" s="12" t="s">
        <v>23</v>
      </c>
      <c r="J161" s="12">
        <v>7214660</v>
      </c>
      <c r="K161" s="12" t="s">
        <v>36</v>
      </c>
      <c r="L161" s="56">
        <f t="shared" si="6"/>
        <v>4.0000000000000001E-3</v>
      </c>
      <c r="M161" s="12">
        <v>4</v>
      </c>
      <c r="N161" s="75" t="s">
        <v>24</v>
      </c>
      <c r="O161" s="74">
        <v>1</v>
      </c>
      <c r="P161" s="74" t="s">
        <v>601</v>
      </c>
      <c r="Q161" s="73" t="s">
        <v>537</v>
      </c>
      <c r="R161" s="62">
        <v>42132</v>
      </c>
      <c r="S161" s="62"/>
      <c r="T161" s="63"/>
      <c r="U161" s="62"/>
      <c r="V161" s="62"/>
      <c r="W161" s="11"/>
      <c r="AE161" s="16"/>
      <c r="AF161" s="17"/>
    </row>
    <row r="162" spans="1:32" ht="123" customHeight="1">
      <c r="A162" s="13">
        <v>159</v>
      </c>
      <c r="B162" s="43" t="s">
        <v>474</v>
      </c>
      <c r="C162" s="26">
        <v>42103</v>
      </c>
      <c r="D162" s="32" t="s">
        <v>27</v>
      </c>
      <c r="E162" s="5" t="s">
        <v>710</v>
      </c>
      <c r="F162" s="6" t="s">
        <v>494</v>
      </c>
      <c r="G162" s="6" t="s">
        <v>34</v>
      </c>
      <c r="H162" s="5" t="s">
        <v>279</v>
      </c>
      <c r="I162" s="12" t="s">
        <v>23</v>
      </c>
      <c r="J162" s="12">
        <v>7214660</v>
      </c>
      <c r="K162" s="12" t="s">
        <v>36</v>
      </c>
      <c r="L162" s="56">
        <f t="shared" si="6"/>
        <v>4.0000000000000001E-3</v>
      </c>
      <c r="M162" s="12">
        <v>4</v>
      </c>
      <c r="N162" s="75" t="s">
        <v>24</v>
      </c>
      <c r="O162" s="74">
        <v>1</v>
      </c>
      <c r="P162" s="74" t="s">
        <v>601</v>
      </c>
      <c r="Q162" s="73" t="s">
        <v>537</v>
      </c>
      <c r="R162" s="62">
        <v>42132</v>
      </c>
      <c r="S162" s="62"/>
      <c r="T162" s="63"/>
      <c r="U162" s="62"/>
      <c r="V162" s="62"/>
      <c r="W162" s="11"/>
      <c r="AE162" s="16"/>
      <c r="AF162" s="17"/>
    </row>
    <row r="163" spans="1:32" ht="123" customHeight="1">
      <c r="A163" s="13">
        <v>160</v>
      </c>
      <c r="B163" s="43" t="s">
        <v>475</v>
      </c>
      <c r="C163" s="26">
        <v>42103</v>
      </c>
      <c r="D163" s="32" t="s">
        <v>27</v>
      </c>
      <c r="E163" s="5" t="s">
        <v>710</v>
      </c>
      <c r="F163" s="6" t="s">
        <v>495</v>
      </c>
      <c r="G163" s="6" t="s">
        <v>34</v>
      </c>
      <c r="H163" s="5" t="s">
        <v>279</v>
      </c>
      <c r="I163" s="12" t="s">
        <v>23</v>
      </c>
      <c r="J163" s="12">
        <v>7214660</v>
      </c>
      <c r="K163" s="12" t="s">
        <v>36</v>
      </c>
      <c r="L163" s="56">
        <f t="shared" si="6"/>
        <v>4.0000000000000001E-3</v>
      </c>
      <c r="M163" s="12">
        <v>4</v>
      </c>
      <c r="N163" s="75" t="s">
        <v>24</v>
      </c>
      <c r="O163" s="74">
        <v>1</v>
      </c>
      <c r="P163" s="74" t="s">
        <v>601</v>
      </c>
      <c r="Q163" s="73" t="s">
        <v>538</v>
      </c>
      <c r="R163" s="62">
        <v>42132</v>
      </c>
      <c r="S163" s="62"/>
      <c r="T163" s="63"/>
      <c r="U163" s="62"/>
      <c r="V163" s="62"/>
      <c r="W163" s="11"/>
      <c r="AE163" s="16"/>
      <c r="AF163" s="17"/>
    </row>
    <row r="164" spans="1:32" ht="123" customHeight="1">
      <c r="A164" s="13">
        <v>161</v>
      </c>
      <c r="B164" s="43" t="s">
        <v>476</v>
      </c>
      <c r="C164" s="26">
        <v>42103</v>
      </c>
      <c r="D164" s="32" t="s">
        <v>27</v>
      </c>
      <c r="E164" s="5" t="s">
        <v>710</v>
      </c>
      <c r="F164" s="6" t="s">
        <v>496</v>
      </c>
      <c r="G164" s="6" t="s">
        <v>34</v>
      </c>
      <c r="H164" s="5" t="s">
        <v>279</v>
      </c>
      <c r="I164" s="12" t="s">
        <v>23</v>
      </c>
      <c r="J164" s="12">
        <v>7214660</v>
      </c>
      <c r="K164" s="12" t="s">
        <v>36</v>
      </c>
      <c r="L164" s="56">
        <f t="shared" si="6"/>
        <v>4.0000000000000001E-3</v>
      </c>
      <c r="M164" s="12">
        <v>4</v>
      </c>
      <c r="N164" s="75" t="s">
        <v>24</v>
      </c>
      <c r="O164" s="74">
        <v>1</v>
      </c>
      <c r="P164" s="74" t="s">
        <v>601</v>
      </c>
      <c r="Q164" s="73" t="s">
        <v>538</v>
      </c>
      <c r="R164" s="62">
        <v>42132</v>
      </c>
      <c r="S164" s="62"/>
      <c r="T164" s="63"/>
      <c r="U164" s="62"/>
      <c r="V164" s="62"/>
      <c r="W164" s="11"/>
      <c r="AE164" s="16"/>
      <c r="AF164" s="17"/>
    </row>
    <row r="165" spans="1:32" ht="123" customHeight="1">
      <c r="A165" s="13">
        <v>162</v>
      </c>
      <c r="B165" s="43" t="s">
        <v>477</v>
      </c>
      <c r="C165" s="26">
        <v>42103</v>
      </c>
      <c r="D165" s="32" t="s">
        <v>27</v>
      </c>
      <c r="E165" s="5" t="s">
        <v>710</v>
      </c>
      <c r="F165" s="6" t="s">
        <v>497</v>
      </c>
      <c r="G165" s="6" t="s">
        <v>34</v>
      </c>
      <c r="H165" s="5" t="s">
        <v>279</v>
      </c>
      <c r="I165" s="12" t="s">
        <v>23</v>
      </c>
      <c r="J165" s="12">
        <v>7214660</v>
      </c>
      <c r="K165" s="12" t="s">
        <v>36</v>
      </c>
      <c r="L165" s="56">
        <f t="shared" si="6"/>
        <v>4.0000000000000001E-3</v>
      </c>
      <c r="M165" s="12">
        <v>4</v>
      </c>
      <c r="N165" s="75" t="s">
        <v>24</v>
      </c>
      <c r="O165" s="74">
        <v>1</v>
      </c>
      <c r="P165" s="74" t="s">
        <v>601</v>
      </c>
      <c r="Q165" s="73" t="s">
        <v>538</v>
      </c>
      <c r="R165" s="62">
        <v>42132</v>
      </c>
      <c r="S165" s="62"/>
      <c r="T165" s="63"/>
      <c r="U165" s="62"/>
      <c r="V165" s="62"/>
      <c r="W165" s="11"/>
      <c r="AE165" s="16"/>
      <c r="AF165" s="17"/>
    </row>
    <row r="166" spans="1:32" ht="123" customHeight="1">
      <c r="A166" s="13">
        <v>163</v>
      </c>
      <c r="B166" s="43" t="s">
        <v>478</v>
      </c>
      <c r="C166" s="26">
        <v>42103</v>
      </c>
      <c r="D166" s="32" t="s">
        <v>27</v>
      </c>
      <c r="E166" s="5" t="s">
        <v>710</v>
      </c>
      <c r="F166" s="6" t="s">
        <v>498</v>
      </c>
      <c r="G166" s="6" t="s">
        <v>34</v>
      </c>
      <c r="H166" s="5" t="s">
        <v>279</v>
      </c>
      <c r="I166" s="12" t="s">
        <v>23</v>
      </c>
      <c r="J166" s="12">
        <v>7214660</v>
      </c>
      <c r="K166" s="12" t="s">
        <v>36</v>
      </c>
      <c r="L166" s="56">
        <f>M166/1000</f>
        <v>4.0000000000000001E-3</v>
      </c>
      <c r="M166" s="12">
        <v>4</v>
      </c>
      <c r="N166" s="75" t="s">
        <v>24</v>
      </c>
      <c r="O166" s="74">
        <v>1</v>
      </c>
      <c r="P166" s="74" t="s">
        <v>601</v>
      </c>
      <c r="Q166" s="73" t="s">
        <v>538</v>
      </c>
      <c r="R166" s="62">
        <v>42132</v>
      </c>
      <c r="S166" s="62"/>
      <c r="T166" s="63"/>
      <c r="U166" s="62"/>
      <c r="V166" s="62"/>
      <c r="W166" s="11"/>
      <c r="AE166" s="16"/>
      <c r="AF166" s="17"/>
    </row>
    <row r="167" spans="1:32" ht="123" customHeight="1">
      <c r="A167" s="13">
        <v>164</v>
      </c>
      <c r="B167" s="43" t="s">
        <v>479</v>
      </c>
      <c r="C167" s="26">
        <v>42103</v>
      </c>
      <c r="D167" s="32" t="s">
        <v>27</v>
      </c>
      <c r="E167" s="5" t="s">
        <v>710</v>
      </c>
      <c r="F167" s="6" t="s">
        <v>500</v>
      </c>
      <c r="G167" s="6" t="s">
        <v>34</v>
      </c>
      <c r="H167" s="5" t="s">
        <v>279</v>
      </c>
      <c r="I167" s="12" t="s">
        <v>23</v>
      </c>
      <c r="J167" s="12">
        <v>7214660</v>
      </c>
      <c r="K167" s="12" t="s">
        <v>36</v>
      </c>
      <c r="L167" s="56">
        <f>M167/1000</f>
        <v>4.0000000000000001E-3</v>
      </c>
      <c r="M167" s="12">
        <v>4</v>
      </c>
      <c r="N167" s="75" t="s">
        <v>24</v>
      </c>
      <c r="O167" s="74">
        <v>1</v>
      </c>
      <c r="P167" s="74" t="s">
        <v>601</v>
      </c>
      <c r="Q167" s="73" t="s">
        <v>539</v>
      </c>
      <c r="R167" s="62">
        <v>42132</v>
      </c>
      <c r="S167" s="62"/>
      <c r="T167" s="63"/>
      <c r="U167" s="62"/>
      <c r="V167" s="62"/>
      <c r="W167" s="11"/>
      <c r="AE167" s="16"/>
      <c r="AF167" s="17"/>
    </row>
    <row r="168" spans="1:32" ht="123" customHeight="1">
      <c r="A168" s="13">
        <v>165</v>
      </c>
      <c r="B168" s="43" t="s">
        <v>480</v>
      </c>
      <c r="C168" s="26">
        <v>42103</v>
      </c>
      <c r="D168" s="32" t="s">
        <v>27</v>
      </c>
      <c r="E168" s="5" t="s">
        <v>710</v>
      </c>
      <c r="F168" s="6" t="s">
        <v>501</v>
      </c>
      <c r="G168" s="6" t="s">
        <v>34</v>
      </c>
      <c r="H168" s="5" t="s">
        <v>279</v>
      </c>
      <c r="I168" s="12" t="s">
        <v>23</v>
      </c>
      <c r="J168" s="12">
        <v>7214660</v>
      </c>
      <c r="K168" s="12" t="s">
        <v>36</v>
      </c>
      <c r="L168" s="56">
        <f>M168/1000</f>
        <v>4.0000000000000001E-3</v>
      </c>
      <c r="M168" s="12">
        <v>4</v>
      </c>
      <c r="N168" s="75" t="s">
        <v>24</v>
      </c>
      <c r="O168" s="74">
        <v>1</v>
      </c>
      <c r="P168" s="74" t="s">
        <v>601</v>
      </c>
      <c r="Q168" s="73" t="s">
        <v>539</v>
      </c>
      <c r="R168" s="62">
        <v>42132</v>
      </c>
      <c r="S168" s="62"/>
      <c r="T168" s="63"/>
      <c r="U168" s="62"/>
      <c r="V168" s="62"/>
      <c r="W168" s="11"/>
      <c r="AE168" s="16"/>
      <c r="AF168" s="17"/>
    </row>
    <row r="169" spans="1:32" ht="123" customHeight="1">
      <c r="A169" s="13">
        <v>166</v>
      </c>
      <c r="B169" s="43" t="s">
        <v>485</v>
      </c>
      <c r="C169" s="26">
        <v>42103</v>
      </c>
      <c r="D169" s="32" t="s">
        <v>27</v>
      </c>
      <c r="E169" s="5" t="s">
        <v>710</v>
      </c>
      <c r="F169" s="6" t="s">
        <v>502</v>
      </c>
      <c r="G169" s="6" t="s">
        <v>34</v>
      </c>
      <c r="H169" s="5" t="s">
        <v>279</v>
      </c>
      <c r="I169" s="12" t="s">
        <v>23</v>
      </c>
      <c r="J169" s="12">
        <v>7214660</v>
      </c>
      <c r="K169" s="12" t="s">
        <v>36</v>
      </c>
      <c r="L169" s="56">
        <f t="shared" si="6"/>
        <v>4.0000000000000001E-3</v>
      </c>
      <c r="M169" s="12">
        <v>4</v>
      </c>
      <c r="N169" s="75" t="s">
        <v>24</v>
      </c>
      <c r="O169" s="74">
        <v>1</v>
      </c>
      <c r="P169" s="74" t="s">
        <v>601</v>
      </c>
      <c r="Q169" s="73" t="s">
        <v>539</v>
      </c>
      <c r="R169" s="62">
        <v>42132</v>
      </c>
      <c r="S169" s="62"/>
      <c r="T169" s="63"/>
      <c r="U169" s="62"/>
      <c r="V169" s="62"/>
      <c r="W169" s="11"/>
      <c r="AE169" s="16"/>
      <c r="AF169" s="17"/>
    </row>
    <row r="170" spans="1:32" ht="123" customHeight="1">
      <c r="A170" s="13">
        <v>167</v>
      </c>
      <c r="B170" s="43" t="s">
        <v>486</v>
      </c>
      <c r="C170" s="26">
        <v>42103</v>
      </c>
      <c r="D170" s="32" t="s">
        <v>27</v>
      </c>
      <c r="E170" s="5" t="s">
        <v>710</v>
      </c>
      <c r="F170" s="6" t="s">
        <v>499</v>
      </c>
      <c r="G170" s="6" t="s">
        <v>34</v>
      </c>
      <c r="H170" s="5" t="s">
        <v>279</v>
      </c>
      <c r="I170" s="12" t="s">
        <v>23</v>
      </c>
      <c r="J170" s="12">
        <v>7214660</v>
      </c>
      <c r="K170" s="12" t="s">
        <v>36</v>
      </c>
      <c r="L170" s="56">
        <f>M170/1000</f>
        <v>4.0000000000000001E-3</v>
      </c>
      <c r="M170" s="12">
        <v>4</v>
      </c>
      <c r="N170" s="75" t="s">
        <v>24</v>
      </c>
      <c r="O170" s="74">
        <v>1</v>
      </c>
      <c r="P170" s="74" t="s">
        <v>601</v>
      </c>
      <c r="Q170" s="73" t="s">
        <v>539</v>
      </c>
      <c r="R170" s="62">
        <v>42132</v>
      </c>
      <c r="S170" s="62"/>
      <c r="T170" s="63"/>
      <c r="U170" s="62"/>
      <c r="V170" s="62"/>
      <c r="W170" s="11"/>
      <c r="AE170" s="16"/>
      <c r="AF170" s="17"/>
    </row>
    <row r="171" spans="1:32" ht="123" customHeight="1">
      <c r="A171" s="13">
        <v>168</v>
      </c>
      <c r="B171" s="43" t="s">
        <v>487</v>
      </c>
      <c r="C171" s="26">
        <v>42103</v>
      </c>
      <c r="D171" s="32" t="s">
        <v>27</v>
      </c>
      <c r="E171" s="5" t="s">
        <v>710</v>
      </c>
      <c r="F171" s="6" t="s">
        <v>503</v>
      </c>
      <c r="G171" s="6" t="s">
        <v>34</v>
      </c>
      <c r="H171" s="5" t="s">
        <v>279</v>
      </c>
      <c r="I171" s="12" t="s">
        <v>23</v>
      </c>
      <c r="J171" s="12">
        <v>7214660</v>
      </c>
      <c r="K171" s="12" t="s">
        <v>36</v>
      </c>
      <c r="L171" s="56">
        <f t="shared" si="6"/>
        <v>4.0000000000000001E-3</v>
      </c>
      <c r="M171" s="12">
        <v>4</v>
      </c>
      <c r="N171" s="75" t="s">
        <v>24</v>
      </c>
      <c r="O171" s="74">
        <v>1</v>
      </c>
      <c r="P171" s="74" t="s">
        <v>601</v>
      </c>
      <c r="Q171" s="73" t="s">
        <v>539</v>
      </c>
      <c r="R171" s="62">
        <v>42132</v>
      </c>
      <c r="S171" s="62"/>
      <c r="T171" s="63"/>
      <c r="U171" s="62"/>
      <c r="V171" s="62"/>
      <c r="W171" s="11"/>
      <c r="AE171" s="16"/>
      <c r="AF171" s="17"/>
    </row>
    <row r="172" spans="1:32" ht="123" customHeight="1">
      <c r="A172" s="13">
        <v>169</v>
      </c>
      <c r="B172" s="43" t="s">
        <v>488</v>
      </c>
      <c r="C172" s="26">
        <v>42104</v>
      </c>
      <c r="D172" s="32" t="s">
        <v>27</v>
      </c>
      <c r="E172" s="5" t="s">
        <v>711</v>
      </c>
      <c r="F172" s="6" t="s">
        <v>483</v>
      </c>
      <c r="G172" s="6" t="s">
        <v>17</v>
      </c>
      <c r="H172" s="5" t="s">
        <v>51</v>
      </c>
      <c r="I172" s="12" t="s">
        <v>504</v>
      </c>
      <c r="J172" s="12">
        <v>6411528</v>
      </c>
      <c r="K172" s="12" t="s">
        <v>36</v>
      </c>
      <c r="L172" s="56">
        <f t="shared" ref="L172:L177" si="7">M172/1000</f>
        <v>0.01</v>
      </c>
      <c r="M172" s="12">
        <v>10</v>
      </c>
      <c r="N172" s="75" t="s">
        <v>482</v>
      </c>
      <c r="O172" s="74" t="s">
        <v>549</v>
      </c>
      <c r="P172" s="74">
        <v>28766</v>
      </c>
      <c r="Q172" s="73" t="s">
        <v>540</v>
      </c>
      <c r="R172" s="62">
        <v>42121</v>
      </c>
      <c r="S172" s="62"/>
      <c r="T172" s="63"/>
      <c r="U172" s="62"/>
      <c r="V172" s="62"/>
      <c r="W172" s="11"/>
      <c r="AE172" s="16"/>
      <c r="AF172" s="17"/>
    </row>
    <row r="173" spans="1:32" ht="123" customHeight="1">
      <c r="A173" s="13">
        <v>170</v>
      </c>
      <c r="B173" s="43" t="s">
        <v>505</v>
      </c>
      <c r="C173" s="26">
        <v>42114</v>
      </c>
      <c r="D173" s="32" t="s">
        <v>27</v>
      </c>
      <c r="E173" s="5" t="s">
        <v>712</v>
      </c>
      <c r="F173" s="6" t="s">
        <v>506</v>
      </c>
      <c r="G173" s="6" t="s">
        <v>34</v>
      </c>
      <c r="H173" s="5" t="s">
        <v>316</v>
      </c>
      <c r="I173" s="12" t="s">
        <v>131</v>
      </c>
      <c r="J173" s="12">
        <v>7532929</v>
      </c>
      <c r="K173" s="12" t="s">
        <v>36</v>
      </c>
      <c r="L173" s="56">
        <f t="shared" si="7"/>
        <v>0.03</v>
      </c>
      <c r="M173" s="12">
        <v>30</v>
      </c>
      <c r="N173" s="75" t="s">
        <v>586</v>
      </c>
      <c r="O173" s="74" t="s">
        <v>587</v>
      </c>
      <c r="P173" s="74" t="s">
        <v>321</v>
      </c>
      <c r="Q173" s="73" t="s">
        <v>541</v>
      </c>
      <c r="R173" s="62">
        <v>42135</v>
      </c>
      <c r="S173" s="62"/>
      <c r="T173" s="63"/>
      <c r="U173" s="62"/>
      <c r="V173" s="62"/>
      <c r="W173" s="11"/>
      <c r="AE173" s="16"/>
      <c r="AF173" s="17"/>
    </row>
    <row r="174" spans="1:32" ht="123" customHeight="1">
      <c r="A174" s="13">
        <v>171</v>
      </c>
      <c r="B174" s="43" t="s">
        <v>509</v>
      </c>
      <c r="C174" s="26">
        <v>42122</v>
      </c>
      <c r="D174" s="42" t="s">
        <v>248</v>
      </c>
      <c r="E174" s="5" t="s">
        <v>713</v>
      </c>
      <c r="F174" s="6" t="s">
        <v>511</v>
      </c>
      <c r="G174" s="6" t="s">
        <v>17</v>
      </c>
      <c r="H174" s="5" t="s">
        <v>107</v>
      </c>
      <c r="I174" s="12" t="s">
        <v>18</v>
      </c>
      <c r="J174" s="12">
        <v>9410141</v>
      </c>
      <c r="K174" s="12" t="s">
        <v>19</v>
      </c>
      <c r="L174" s="56">
        <f t="shared" si="7"/>
        <v>2.5</v>
      </c>
      <c r="M174" s="12">
        <v>2500</v>
      </c>
      <c r="N174" s="75" t="s">
        <v>20</v>
      </c>
      <c r="O174" s="74">
        <v>2</v>
      </c>
      <c r="P174" s="74" t="s">
        <v>569</v>
      </c>
      <c r="Q174" s="73" t="s">
        <v>542</v>
      </c>
      <c r="R174" s="62"/>
      <c r="S174" s="62"/>
      <c r="T174" s="63"/>
      <c r="U174" s="62"/>
      <c r="V174" s="62"/>
      <c r="W174" s="11" t="s">
        <v>463</v>
      </c>
      <c r="AE174" s="16"/>
      <c r="AF174" s="17"/>
    </row>
    <row r="175" spans="1:32" ht="123" customHeight="1">
      <c r="A175" s="13">
        <v>172</v>
      </c>
      <c r="B175" s="43" t="s">
        <v>512</v>
      </c>
      <c r="C175" s="26">
        <v>42145</v>
      </c>
      <c r="D175" s="42" t="s">
        <v>248</v>
      </c>
      <c r="E175" s="5" t="s">
        <v>696</v>
      </c>
      <c r="F175" s="3" t="s">
        <v>394</v>
      </c>
      <c r="G175" s="5" t="s">
        <v>17</v>
      </c>
      <c r="H175" s="5" t="s">
        <v>122</v>
      </c>
      <c r="I175" s="12" t="s">
        <v>122</v>
      </c>
      <c r="J175" s="14">
        <v>2831946</v>
      </c>
      <c r="K175" s="12" t="s">
        <v>19</v>
      </c>
      <c r="L175" s="56">
        <f t="shared" si="7"/>
        <v>1</v>
      </c>
      <c r="M175" s="12">
        <v>1000</v>
      </c>
      <c r="N175" s="25" t="s">
        <v>123</v>
      </c>
      <c r="O175" s="25"/>
      <c r="P175" s="25">
        <v>4339</v>
      </c>
      <c r="Q175" s="25" t="s">
        <v>322</v>
      </c>
      <c r="R175" s="62"/>
      <c r="S175" s="62"/>
      <c r="T175" s="63"/>
      <c r="U175" s="62"/>
      <c r="V175" s="62"/>
      <c r="W175" s="11" t="s">
        <v>515</v>
      </c>
      <c r="AE175" s="16"/>
      <c r="AF175" s="17"/>
    </row>
    <row r="176" spans="1:32" ht="123" customHeight="1">
      <c r="A176" s="13">
        <v>173</v>
      </c>
      <c r="B176" s="43" t="s">
        <v>513</v>
      </c>
      <c r="C176" s="26">
        <v>42145</v>
      </c>
      <c r="D176" s="42" t="s">
        <v>248</v>
      </c>
      <c r="E176" s="5" t="s">
        <v>694</v>
      </c>
      <c r="F176" s="3" t="s">
        <v>394</v>
      </c>
      <c r="G176" s="5" t="s">
        <v>17</v>
      </c>
      <c r="H176" s="5" t="s">
        <v>122</v>
      </c>
      <c r="I176" s="12" t="s">
        <v>122</v>
      </c>
      <c r="J176" s="14">
        <v>4771305</v>
      </c>
      <c r="K176" s="12" t="s">
        <v>19</v>
      </c>
      <c r="L176" s="56">
        <f t="shared" si="7"/>
        <v>1</v>
      </c>
      <c r="M176" s="12">
        <v>1000</v>
      </c>
      <c r="N176" s="25" t="s">
        <v>123</v>
      </c>
      <c r="O176" s="25"/>
      <c r="P176" s="25">
        <v>4339</v>
      </c>
      <c r="Q176" s="25" t="s">
        <v>322</v>
      </c>
      <c r="R176" s="62"/>
      <c r="S176" s="62"/>
      <c r="T176" s="63"/>
      <c r="U176" s="62"/>
      <c r="V176" s="62"/>
      <c r="W176" s="11" t="s">
        <v>515</v>
      </c>
      <c r="AE176" s="16"/>
      <c r="AF176" s="17"/>
    </row>
    <row r="177" spans="1:32" ht="123" customHeight="1">
      <c r="A177" s="13">
        <v>174</v>
      </c>
      <c r="B177" s="43" t="s">
        <v>514</v>
      </c>
      <c r="C177" s="26">
        <v>42145</v>
      </c>
      <c r="D177" s="42" t="s">
        <v>248</v>
      </c>
      <c r="E177" s="5" t="s">
        <v>695</v>
      </c>
      <c r="F177" s="3" t="s">
        <v>394</v>
      </c>
      <c r="G177" s="5" t="s">
        <v>17</v>
      </c>
      <c r="H177" s="5" t="s">
        <v>122</v>
      </c>
      <c r="I177" s="12" t="s">
        <v>122</v>
      </c>
      <c r="J177" s="14">
        <v>2831939</v>
      </c>
      <c r="K177" s="12" t="s">
        <v>19</v>
      </c>
      <c r="L177" s="56">
        <f t="shared" si="7"/>
        <v>1</v>
      </c>
      <c r="M177" s="12">
        <v>1000</v>
      </c>
      <c r="N177" s="25" t="s">
        <v>123</v>
      </c>
      <c r="O177" s="25"/>
      <c r="P177" s="25">
        <v>4339</v>
      </c>
      <c r="Q177" s="25" t="s">
        <v>322</v>
      </c>
      <c r="R177" s="62"/>
      <c r="S177" s="62"/>
      <c r="T177" s="63"/>
      <c r="U177" s="62"/>
      <c r="V177" s="62"/>
      <c r="W177" s="11" t="s">
        <v>515</v>
      </c>
      <c r="AE177" s="16"/>
      <c r="AF177" s="17"/>
    </row>
    <row r="178" spans="1:32">
      <c r="C178" s="1"/>
      <c r="D178" s="1"/>
      <c r="J178" s="1"/>
      <c r="K178" s="41"/>
      <c r="L178" s="41"/>
      <c r="M178" s="41"/>
      <c r="N178" s="1"/>
      <c r="O178" s="1"/>
      <c r="P178" s="1"/>
      <c r="Q178" s="1"/>
      <c r="U178" s="61"/>
      <c r="V178" s="70"/>
      <c r="W178"/>
    </row>
  </sheetData>
  <autoFilter ref="A3:W177"/>
  <mergeCells count="22">
    <mergeCell ref="G2:G3"/>
    <mergeCell ref="H2:H3"/>
    <mergeCell ref="A1:W1"/>
    <mergeCell ref="A2:A3"/>
    <mergeCell ref="B2:B3"/>
    <mergeCell ref="C2:C3"/>
    <mergeCell ref="D2:D3"/>
    <mergeCell ref="W2:W3"/>
    <mergeCell ref="M2:M3"/>
    <mergeCell ref="S2:S3"/>
    <mergeCell ref="K2:K3"/>
    <mergeCell ref="E2:E3"/>
    <mergeCell ref="F2:F3"/>
    <mergeCell ref="T2:T3"/>
    <mergeCell ref="W125:W127"/>
    <mergeCell ref="R2:R3"/>
    <mergeCell ref="I2:I3"/>
    <mergeCell ref="V2:V3"/>
    <mergeCell ref="L2:L3"/>
    <mergeCell ref="J2:J3"/>
    <mergeCell ref="N2:Q2"/>
    <mergeCell ref="U2:U3"/>
  </mergeCells>
  <phoneticPr fontId="29" type="noConversion"/>
  <dataValidations count="1">
    <dataValidation type="textLength" allowBlank="1" showErrorMessage="1" errorTitle="Metin uzunluğu istenen aralıkta değil!" error="İstenen Aralık: Minimum Uzunluk=0 karakter Maksimum Uzunluk=2147483647 karakter" sqref="E157:E171">
      <formula1>0</formula1>
      <formula2>2147483647</formula2>
    </dataValidation>
  </dataValidations>
  <printOptions horizontalCentered="1" verticalCentered="1"/>
  <pageMargins left="0.23622047244094491" right="0.23622047244094491" top="0.74803149606299213" bottom="0.74803149606299213" header="0.31496062992125984" footer="0.31496062992125984"/>
  <pageSetup paperSize="9" scale="1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BEDAŞ LİSANSSIZ - İCMAL</vt:lpstr>
      <vt:lpstr>BEDAŞ LİSANSSIZ TÜM BİLGİLER</vt:lpstr>
      <vt:lpstr>'BEDAŞ LİSANSSIZ TÜM BİLGİLER'!Yazdırma_Alanı</vt:lpstr>
      <vt:lpstr>'BEDAŞ LİSANSSIZ TÜM BİLGİLER'!Yazdırma_Başlıkları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Muhammet KÖROĞLU</cp:lastModifiedBy>
  <cp:lastPrinted>2015-05-22T12:03:31Z</cp:lastPrinted>
  <dcterms:created xsi:type="dcterms:W3CDTF">2013-09-02T11:47:35Z</dcterms:created>
  <dcterms:modified xsi:type="dcterms:W3CDTF">2022-07-21T08:21:38Z</dcterms:modified>
</cp:coreProperties>
</file>